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celopc\Downloads\"/>
    </mc:Choice>
  </mc:AlternateContent>
  <xr:revisionPtr revIDLastSave="0" documentId="13_ncr:1_{E6785F93-6729-49B6-A712-7C3E8D7C2A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rçamento Sintético" sheetId="1" r:id="rId1"/>
  </sheets>
  <definedNames>
    <definedName name="_xlnm.Print_Area" localSheetId="0">'Orçamento Sintético'!$A$1:$J$432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29" i="1" l="1"/>
  <c r="J428" i="1"/>
  <c r="H427" i="1"/>
  <c r="I427" i="1" s="1"/>
  <c r="J427" i="1" s="1"/>
  <c r="H426" i="1"/>
  <c r="I426" i="1" s="1"/>
  <c r="J426" i="1" s="1"/>
  <c r="H425" i="1"/>
  <c r="I425" i="1" s="1"/>
  <c r="J425" i="1" s="1"/>
  <c r="H424" i="1"/>
  <c r="I424" i="1" s="1"/>
  <c r="J424" i="1" s="1"/>
  <c r="J423" i="1"/>
  <c r="H422" i="1"/>
  <c r="I422" i="1" s="1"/>
  <c r="J422" i="1" s="1"/>
  <c r="H421" i="1"/>
  <c r="I421" i="1" s="1"/>
  <c r="J421" i="1" s="1"/>
  <c r="H420" i="1"/>
  <c r="I420" i="1" s="1"/>
  <c r="J420" i="1" s="1"/>
  <c r="H419" i="1"/>
  <c r="I419" i="1" s="1"/>
  <c r="J419" i="1" s="1"/>
  <c r="H418" i="1"/>
  <c r="I418" i="1" s="1"/>
  <c r="J418" i="1" s="1"/>
  <c r="H417" i="1"/>
  <c r="I417" i="1" s="1"/>
  <c r="J417" i="1" s="1"/>
  <c r="H416" i="1"/>
  <c r="I416" i="1" s="1"/>
  <c r="J416" i="1" s="1"/>
  <c r="H415" i="1"/>
  <c r="I415" i="1" s="1"/>
  <c r="J415" i="1" s="1"/>
  <c r="H414" i="1"/>
  <c r="I414" i="1" s="1"/>
  <c r="J414" i="1" s="1"/>
  <c r="H413" i="1"/>
  <c r="I413" i="1" s="1"/>
  <c r="J413" i="1" s="1"/>
  <c r="H412" i="1"/>
  <c r="I412" i="1" s="1"/>
  <c r="J412" i="1" s="1"/>
  <c r="H411" i="1"/>
  <c r="I411" i="1" s="1"/>
  <c r="J411" i="1" s="1"/>
  <c r="H410" i="1"/>
  <c r="I410" i="1" s="1"/>
  <c r="J410" i="1" s="1"/>
  <c r="J409" i="1"/>
  <c r="H408" i="1"/>
  <c r="I408" i="1" s="1"/>
  <c r="J408" i="1" s="1"/>
  <c r="H407" i="1"/>
  <c r="I407" i="1" s="1"/>
  <c r="J407" i="1" s="1"/>
  <c r="H406" i="1"/>
  <c r="I406" i="1" s="1"/>
  <c r="J406" i="1" s="1"/>
  <c r="H405" i="1"/>
  <c r="I405" i="1" s="1"/>
  <c r="J405" i="1" s="1"/>
  <c r="H404" i="1"/>
  <c r="I404" i="1" s="1"/>
  <c r="J404" i="1" s="1"/>
  <c r="J403" i="1"/>
  <c r="H402" i="1"/>
  <c r="I402" i="1" s="1"/>
  <c r="J402" i="1" s="1"/>
  <c r="H401" i="1"/>
  <c r="I401" i="1" s="1"/>
  <c r="J401" i="1" s="1"/>
  <c r="H400" i="1"/>
  <c r="I400" i="1" s="1"/>
  <c r="J400" i="1" s="1"/>
  <c r="H399" i="1"/>
  <c r="I399" i="1" s="1"/>
  <c r="J399" i="1" s="1"/>
  <c r="H398" i="1"/>
  <c r="I398" i="1" s="1"/>
  <c r="J398" i="1" s="1"/>
  <c r="H397" i="1"/>
  <c r="I397" i="1" s="1"/>
  <c r="J397" i="1" s="1"/>
  <c r="H396" i="1"/>
  <c r="I396" i="1" s="1"/>
  <c r="J396" i="1" s="1"/>
  <c r="H395" i="1"/>
  <c r="I395" i="1" s="1"/>
  <c r="J395" i="1" s="1"/>
  <c r="J394" i="1"/>
  <c r="H393" i="1"/>
  <c r="I393" i="1" s="1"/>
  <c r="J393" i="1" s="1"/>
  <c r="H392" i="1"/>
  <c r="I392" i="1" s="1"/>
  <c r="J392" i="1" s="1"/>
  <c r="I391" i="1"/>
  <c r="J391" i="1" s="1"/>
  <c r="H391" i="1"/>
  <c r="I390" i="1"/>
  <c r="J390" i="1" s="1"/>
  <c r="H390" i="1"/>
  <c r="H389" i="1"/>
  <c r="I389" i="1" s="1"/>
  <c r="J389" i="1" s="1"/>
  <c r="H388" i="1"/>
  <c r="I388" i="1" s="1"/>
  <c r="J388" i="1" s="1"/>
  <c r="H387" i="1"/>
  <c r="I387" i="1" s="1"/>
  <c r="J387" i="1" s="1"/>
  <c r="H386" i="1"/>
  <c r="I386" i="1" s="1"/>
  <c r="J386" i="1" s="1"/>
  <c r="J385" i="1"/>
  <c r="J384" i="1"/>
  <c r="H383" i="1"/>
  <c r="I383" i="1" s="1"/>
  <c r="J383" i="1" s="1"/>
  <c r="H382" i="1"/>
  <c r="I382" i="1" s="1"/>
  <c r="J382" i="1" s="1"/>
  <c r="H381" i="1"/>
  <c r="I381" i="1" s="1"/>
  <c r="J381" i="1" s="1"/>
  <c r="H380" i="1"/>
  <c r="I380" i="1" s="1"/>
  <c r="J380" i="1" s="1"/>
  <c r="H379" i="1"/>
  <c r="I379" i="1" s="1"/>
  <c r="J379" i="1" s="1"/>
  <c r="J378" i="1"/>
  <c r="H377" i="1"/>
  <c r="I377" i="1" s="1"/>
  <c r="J377" i="1" s="1"/>
  <c r="H376" i="1"/>
  <c r="I376" i="1" s="1"/>
  <c r="J376" i="1" s="1"/>
  <c r="H375" i="1"/>
  <c r="I375" i="1" s="1"/>
  <c r="J375" i="1" s="1"/>
  <c r="H374" i="1"/>
  <c r="I374" i="1" s="1"/>
  <c r="J374" i="1" s="1"/>
  <c r="H373" i="1"/>
  <c r="I373" i="1" s="1"/>
  <c r="J373" i="1" s="1"/>
  <c r="H372" i="1"/>
  <c r="I372" i="1" s="1"/>
  <c r="J372" i="1" s="1"/>
  <c r="H371" i="1"/>
  <c r="I371" i="1" s="1"/>
  <c r="J371" i="1" s="1"/>
  <c r="H370" i="1"/>
  <c r="I370" i="1" s="1"/>
  <c r="J370" i="1" s="1"/>
  <c r="H369" i="1"/>
  <c r="I369" i="1" s="1"/>
  <c r="J369" i="1" s="1"/>
  <c r="H368" i="1"/>
  <c r="I368" i="1" s="1"/>
  <c r="J368" i="1" s="1"/>
  <c r="H367" i="1"/>
  <c r="I367" i="1" s="1"/>
  <c r="J367" i="1" s="1"/>
  <c r="J366" i="1"/>
  <c r="H365" i="1"/>
  <c r="I365" i="1" s="1"/>
  <c r="J365" i="1" s="1"/>
  <c r="H364" i="1"/>
  <c r="I364" i="1" s="1"/>
  <c r="J364" i="1" s="1"/>
  <c r="H363" i="1"/>
  <c r="I363" i="1" s="1"/>
  <c r="J363" i="1" s="1"/>
  <c r="H362" i="1"/>
  <c r="I362" i="1" s="1"/>
  <c r="J362" i="1" s="1"/>
  <c r="H361" i="1"/>
  <c r="I361" i="1" s="1"/>
  <c r="J361" i="1" s="1"/>
  <c r="H360" i="1"/>
  <c r="I360" i="1" s="1"/>
  <c r="J360" i="1" s="1"/>
  <c r="H359" i="1"/>
  <c r="I359" i="1" s="1"/>
  <c r="J359" i="1" s="1"/>
  <c r="I358" i="1"/>
  <c r="J358" i="1" s="1"/>
  <c r="H358" i="1"/>
  <c r="H357" i="1"/>
  <c r="I357" i="1" s="1"/>
  <c r="J357" i="1" s="1"/>
  <c r="H356" i="1"/>
  <c r="I356" i="1" s="1"/>
  <c r="J356" i="1" s="1"/>
  <c r="H355" i="1"/>
  <c r="I355" i="1" s="1"/>
  <c r="J355" i="1" s="1"/>
  <c r="H354" i="1"/>
  <c r="I354" i="1" s="1"/>
  <c r="J354" i="1" s="1"/>
  <c r="H353" i="1"/>
  <c r="I353" i="1" s="1"/>
  <c r="J353" i="1" s="1"/>
  <c r="H352" i="1"/>
  <c r="I352" i="1" s="1"/>
  <c r="J352" i="1" s="1"/>
  <c r="H351" i="1"/>
  <c r="I351" i="1" s="1"/>
  <c r="J351" i="1" s="1"/>
  <c r="H350" i="1"/>
  <c r="I350" i="1" s="1"/>
  <c r="J350" i="1" s="1"/>
  <c r="H349" i="1"/>
  <c r="I349" i="1" s="1"/>
  <c r="J349" i="1" s="1"/>
  <c r="H348" i="1"/>
  <c r="I348" i="1" s="1"/>
  <c r="J348" i="1" s="1"/>
  <c r="H347" i="1"/>
  <c r="I347" i="1" s="1"/>
  <c r="J347" i="1" s="1"/>
  <c r="H346" i="1"/>
  <c r="I346" i="1" s="1"/>
  <c r="J346" i="1" s="1"/>
  <c r="H345" i="1"/>
  <c r="I345" i="1" s="1"/>
  <c r="J345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J340" i="1" s="1"/>
  <c r="H339" i="1"/>
  <c r="I339" i="1" s="1"/>
  <c r="J339" i="1" s="1"/>
  <c r="H338" i="1"/>
  <c r="I338" i="1" s="1"/>
  <c r="J338" i="1" s="1"/>
  <c r="J337" i="1"/>
  <c r="H336" i="1"/>
  <c r="I336" i="1" s="1"/>
  <c r="J336" i="1" s="1"/>
  <c r="H335" i="1"/>
  <c r="I335" i="1" s="1"/>
  <c r="J335" i="1" s="1"/>
  <c r="H334" i="1"/>
  <c r="I334" i="1" s="1"/>
  <c r="J334" i="1" s="1"/>
  <c r="H333" i="1"/>
  <c r="I333" i="1" s="1"/>
  <c r="J333" i="1" s="1"/>
  <c r="H332" i="1"/>
  <c r="I332" i="1" s="1"/>
  <c r="J332" i="1" s="1"/>
  <c r="H331" i="1"/>
  <c r="I331" i="1" s="1"/>
  <c r="J331" i="1" s="1"/>
  <c r="H330" i="1"/>
  <c r="I330" i="1" s="1"/>
  <c r="J330" i="1" s="1"/>
  <c r="H329" i="1"/>
  <c r="I329" i="1" s="1"/>
  <c r="J329" i="1" s="1"/>
  <c r="H328" i="1"/>
  <c r="I328" i="1" s="1"/>
  <c r="J328" i="1" s="1"/>
  <c r="H327" i="1"/>
  <c r="I327" i="1" s="1"/>
  <c r="J327" i="1" s="1"/>
  <c r="H326" i="1"/>
  <c r="I326" i="1" s="1"/>
  <c r="J326" i="1" s="1"/>
  <c r="H325" i="1"/>
  <c r="I325" i="1" s="1"/>
  <c r="J325" i="1" s="1"/>
  <c r="H324" i="1"/>
  <c r="I324" i="1" s="1"/>
  <c r="J324" i="1" s="1"/>
  <c r="H323" i="1"/>
  <c r="I323" i="1" s="1"/>
  <c r="J323" i="1" s="1"/>
  <c r="H322" i="1"/>
  <c r="I322" i="1" s="1"/>
  <c r="J322" i="1" s="1"/>
  <c r="H321" i="1"/>
  <c r="I321" i="1" s="1"/>
  <c r="J321" i="1" s="1"/>
  <c r="H320" i="1"/>
  <c r="I320" i="1" s="1"/>
  <c r="J320" i="1" s="1"/>
  <c r="H319" i="1"/>
  <c r="I319" i="1" s="1"/>
  <c r="J319" i="1" s="1"/>
  <c r="H318" i="1"/>
  <c r="I318" i="1" s="1"/>
  <c r="J318" i="1" s="1"/>
  <c r="J317" i="1"/>
  <c r="H316" i="1"/>
  <c r="I316" i="1" s="1"/>
  <c r="J316" i="1" s="1"/>
  <c r="H315" i="1"/>
  <c r="I315" i="1" s="1"/>
  <c r="J315" i="1" s="1"/>
  <c r="H314" i="1"/>
  <c r="I314" i="1" s="1"/>
  <c r="J314" i="1" s="1"/>
  <c r="I313" i="1"/>
  <c r="J313" i="1" s="1"/>
  <c r="H313" i="1"/>
  <c r="H312" i="1"/>
  <c r="I312" i="1" s="1"/>
  <c r="J312" i="1" s="1"/>
  <c r="I311" i="1"/>
  <c r="J311" i="1" s="1"/>
  <c r="H311" i="1"/>
  <c r="H310" i="1"/>
  <c r="I310" i="1" s="1"/>
  <c r="J310" i="1" s="1"/>
  <c r="H309" i="1"/>
  <c r="I309" i="1" s="1"/>
  <c r="J309" i="1" s="1"/>
  <c r="H308" i="1"/>
  <c r="I308" i="1" s="1"/>
  <c r="J308" i="1" s="1"/>
  <c r="H307" i="1"/>
  <c r="I307" i="1" s="1"/>
  <c r="J307" i="1" s="1"/>
  <c r="H306" i="1"/>
  <c r="I306" i="1" s="1"/>
  <c r="J306" i="1" s="1"/>
  <c r="H305" i="1"/>
  <c r="I305" i="1" s="1"/>
  <c r="J305" i="1" s="1"/>
  <c r="H304" i="1"/>
  <c r="I304" i="1" s="1"/>
  <c r="J304" i="1" s="1"/>
  <c r="H303" i="1"/>
  <c r="I303" i="1" s="1"/>
  <c r="J303" i="1" s="1"/>
  <c r="H302" i="1"/>
  <c r="I302" i="1" s="1"/>
  <c r="J302" i="1" s="1"/>
  <c r="H301" i="1"/>
  <c r="I301" i="1" s="1"/>
  <c r="J301" i="1" s="1"/>
  <c r="H300" i="1"/>
  <c r="I300" i="1" s="1"/>
  <c r="J300" i="1" s="1"/>
  <c r="H299" i="1"/>
  <c r="I299" i="1" s="1"/>
  <c r="J299" i="1" s="1"/>
  <c r="H298" i="1"/>
  <c r="I298" i="1" s="1"/>
  <c r="J298" i="1" s="1"/>
  <c r="H297" i="1"/>
  <c r="I297" i="1" s="1"/>
  <c r="J297" i="1" s="1"/>
  <c r="H296" i="1"/>
  <c r="I296" i="1" s="1"/>
  <c r="J296" i="1" s="1"/>
  <c r="H295" i="1"/>
  <c r="I295" i="1" s="1"/>
  <c r="J295" i="1" s="1"/>
  <c r="H294" i="1"/>
  <c r="I294" i="1" s="1"/>
  <c r="J294" i="1" s="1"/>
  <c r="J293" i="1"/>
  <c r="H292" i="1"/>
  <c r="I292" i="1" s="1"/>
  <c r="J292" i="1" s="1"/>
  <c r="H291" i="1"/>
  <c r="I291" i="1" s="1"/>
  <c r="J291" i="1" s="1"/>
  <c r="H290" i="1"/>
  <c r="I290" i="1" s="1"/>
  <c r="J290" i="1" s="1"/>
  <c r="H289" i="1"/>
  <c r="I289" i="1" s="1"/>
  <c r="J289" i="1" s="1"/>
  <c r="H288" i="1"/>
  <c r="I288" i="1" s="1"/>
  <c r="J288" i="1" s="1"/>
  <c r="J287" i="1"/>
  <c r="H286" i="1"/>
  <c r="I286" i="1" s="1"/>
  <c r="J286" i="1" s="1"/>
  <c r="H285" i="1"/>
  <c r="I285" i="1" s="1"/>
  <c r="J285" i="1" s="1"/>
  <c r="H284" i="1"/>
  <c r="I284" i="1" s="1"/>
  <c r="J284" i="1" s="1"/>
  <c r="H283" i="1"/>
  <c r="I283" i="1" s="1"/>
  <c r="J283" i="1" s="1"/>
  <c r="H282" i="1"/>
  <c r="I282" i="1" s="1"/>
  <c r="J282" i="1" s="1"/>
  <c r="H281" i="1"/>
  <c r="I281" i="1" s="1"/>
  <c r="J281" i="1" s="1"/>
  <c r="H280" i="1"/>
  <c r="I280" i="1" s="1"/>
  <c r="J280" i="1" s="1"/>
  <c r="I279" i="1"/>
  <c r="J279" i="1" s="1"/>
  <c r="H279" i="1"/>
  <c r="H278" i="1"/>
  <c r="I278" i="1" s="1"/>
  <c r="J278" i="1" s="1"/>
  <c r="H277" i="1"/>
  <c r="I277" i="1" s="1"/>
  <c r="J277" i="1" s="1"/>
  <c r="H276" i="1"/>
  <c r="I276" i="1" s="1"/>
  <c r="J276" i="1" s="1"/>
  <c r="H275" i="1"/>
  <c r="I275" i="1" s="1"/>
  <c r="J275" i="1" s="1"/>
  <c r="I274" i="1"/>
  <c r="J274" i="1" s="1"/>
  <c r="H274" i="1"/>
  <c r="H273" i="1"/>
  <c r="I273" i="1" s="1"/>
  <c r="J273" i="1" s="1"/>
  <c r="H272" i="1"/>
  <c r="I272" i="1" s="1"/>
  <c r="J272" i="1" s="1"/>
  <c r="J271" i="1"/>
  <c r="J270" i="1"/>
  <c r="J269" i="1"/>
  <c r="H268" i="1"/>
  <c r="I268" i="1" s="1"/>
  <c r="J268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H259" i="1"/>
  <c r="I259" i="1" s="1"/>
  <c r="J259" i="1" s="1"/>
  <c r="H258" i="1"/>
  <c r="I258" i="1" s="1"/>
  <c r="J258" i="1" s="1"/>
  <c r="H257" i="1"/>
  <c r="I257" i="1" s="1"/>
  <c r="J257" i="1" s="1"/>
  <c r="H256" i="1"/>
  <c r="I256" i="1" s="1"/>
  <c r="J256" i="1" s="1"/>
  <c r="H255" i="1"/>
  <c r="I255" i="1" s="1"/>
  <c r="J255" i="1" s="1"/>
  <c r="H254" i="1"/>
  <c r="I254" i="1" s="1"/>
  <c r="J254" i="1" s="1"/>
  <c r="H253" i="1"/>
  <c r="I253" i="1" s="1"/>
  <c r="J253" i="1" s="1"/>
  <c r="H252" i="1"/>
  <c r="I252" i="1" s="1"/>
  <c r="J252" i="1" s="1"/>
  <c r="H251" i="1"/>
  <c r="I251" i="1" s="1"/>
  <c r="J251" i="1" s="1"/>
  <c r="H250" i="1"/>
  <c r="I250" i="1" s="1"/>
  <c r="J250" i="1" s="1"/>
  <c r="H249" i="1"/>
  <c r="I249" i="1" s="1"/>
  <c r="J249" i="1" s="1"/>
  <c r="H248" i="1"/>
  <c r="I248" i="1" s="1"/>
  <c r="J248" i="1" s="1"/>
  <c r="H247" i="1"/>
  <c r="I247" i="1" s="1"/>
  <c r="J247" i="1" s="1"/>
  <c r="J246" i="1"/>
  <c r="H245" i="1"/>
  <c r="I245" i="1" s="1"/>
  <c r="J245" i="1" s="1"/>
  <c r="H244" i="1"/>
  <c r="I244" i="1" s="1"/>
  <c r="J244" i="1" s="1"/>
  <c r="H243" i="1"/>
  <c r="I243" i="1" s="1"/>
  <c r="J243" i="1" s="1"/>
  <c r="H242" i="1"/>
  <c r="I242" i="1" s="1"/>
  <c r="J242" i="1" s="1"/>
  <c r="H241" i="1"/>
  <c r="I241" i="1" s="1"/>
  <c r="J241" i="1" s="1"/>
  <c r="H240" i="1"/>
  <c r="I240" i="1" s="1"/>
  <c r="J240" i="1" s="1"/>
  <c r="H239" i="1"/>
  <c r="I239" i="1" s="1"/>
  <c r="J239" i="1" s="1"/>
  <c r="H238" i="1"/>
  <c r="I238" i="1" s="1"/>
  <c r="J238" i="1" s="1"/>
  <c r="H237" i="1"/>
  <c r="I237" i="1" s="1"/>
  <c r="J237" i="1" s="1"/>
  <c r="H236" i="1"/>
  <c r="I236" i="1" s="1"/>
  <c r="J236" i="1" s="1"/>
  <c r="I235" i="1"/>
  <c r="J235" i="1" s="1"/>
  <c r="H235" i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30" i="1"/>
  <c r="I230" i="1" s="1"/>
  <c r="J230" i="1" s="1"/>
  <c r="H229" i="1"/>
  <c r="I229" i="1" s="1"/>
  <c r="J229" i="1" s="1"/>
  <c r="H228" i="1"/>
  <c r="I228" i="1" s="1"/>
  <c r="J228" i="1" s="1"/>
  <c r="H227" i="1"/>
  <c r="I227" i="1" s="1"/>
  <c r="J227" i="1" s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J218" i="1"/>
  <c r="H217" i="1"/>
  <c r="I217" i="1" s="1"/>
  <c r="J217" i="1" s="1"/>
  <c r="H216" i="1"/>
  <c r="I216" i="1" s="1"/>
  <c r="J216" i="1" s="1"/>
  <c r="H215" i="1"/>
  <c r="I215" i="1" s="1"/>
  <c r="J215" i="1" s="1"/>
  <c r="J214" i="1"/>
  <c r="H213" i="1"/>
  <c r="I213" i="1" s="1"/>
  <c r="J213" i="1" s="1"/>
  <c r="H212" i="1"/>
  <c r="I212" i="1" s="1"/>
  <c r="J212" i="1" s="1"/>
  <c r="H211" i="1"/>
  <c r="I211" i="1" s="1"/>
  <c r="J211" i="1" s="1"/>
  <c r="I210" i="1"/>
  <c r="J210" i="1" s="1"/>
  <c r="H210" i="1"/>
  <c r="H209" i="1"/>
  <c r="I209" i="1" s="1"/>
  <c r="J209" i="1" s="1"/>
  <c r="H208" i="1"/>
  <c r="I208" i="1" s="1"/>
  <c r="J208" i="1" s="1"/>
  <c r="H207" i="1"/>
  <c r="I207" i="1" s="1"/>
  <c r="J207" i="1" s="1"/>
  <c r="H206" i="1"/>
  <c r="I206" i="1" s="1"/>
  <c r="J206" i="1" s="1"/>
  <c r="H205" i="1"/>
  <c r="I205" i="1" s="1"/>
  <c r="J205" i="1" s="1"/>
  <c r="H204" i="1"/>
  <c r="I204" i="1" s="1"/>
  <c r="J204" i="1" s="1"/>
  <c r="H203" i="1"/>
  <c r="I203" i="1" s="1"/>
  <c r="J203" i="1" s="1"/>
  <c r="H202" i="1"/>
  <c r="I202" i="1" s="1"/>
  <c r="J202" i="1" s="1"/>
  <c r="H201" i="1"/>
  <c r="I201" i="1" s="1"/>
  <c r="J201" i="1" s="1"/>
  <c r="H200" i="1"/>
  <c r="I200" i="1" s="1"/>
  <c r="J200" i="1" s="1"/>
  <c r="I199" i="1"/>
  <c r="J199" i="1" s="1"/>
  <c r="H199" i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J194" i="1"/>
  <c r="J193" i="1"/>
  <c r="H192" i="1"/>
  <c r="I192" i="1" s="1"/>
  <c r="J192" i="1" s="1"/>
  <c r="H191" i="1"/>
  <c r="I191" i="1" s="1"/>
  <c r="J191" i="1" s="1"/>
  <c r="J190" i="1"/>
  <c r="H189" i="1"/>
  <c r="I189" i="1" s="1"/>
  <c r="J189" i="1" s="1"/>
  <c r="J188" i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I183" i="1"/>
  <c r="J183" i="1" s="1"/>
  <c r="H183" i="1"/>
  <c r="H182" i="1"/>
  <c r="I182" i="1" s="1"/>
  <c r="J182" i="1" s="1"/>
  <c r="J181" i="1"/>
  <c r="J180" i="1"/>
  <c r="H179" i="1"/>
  <c r="I179" i="1" s="1"/>
  <c r="J179" i="1" s="1"/>
  <c r="H178" i="1"/>
  <c r="I178" i="1" s="1"/>
  <c r="J178" i="1" s="1"/>
  <c r="J177" i="1"/>
  <c r="H176" i="1"/>
  <c r="I176" i="1" s="1"/>
  <c r="J176" i="1" s="1"/>
  <c r="H175" i="1"/>
  <c r="I175" i="1" s="1"/>
  <c r="J175" i="1" s="1"/>
  <c r="H174" i="1"/>
  <c r="I174" i="1" s="1"/>
  <c r="J174" i="1" s="1"/>
  <c r="H173" i="1"/>
  <c r="I173" i="1" s="1"/>
  <c r="J173" i="1" s="1"/>
  <c r="J172" i="1"/>
  <c r="H171" i="1"/>
  <c r="I171" i="1" s="1"/>
  <c r="J171" i="1" s="1"/>
  <c r="H170" i="1"/>
  <c r="I170" i="1" s="1"/>
  <c r="J170" i="1" s="1"/>
  <c r="J169" i="1"/>
  <c r="H168" i="1"/>
  <c r="I168" i="1" s="1"/>
  <c r="J168" i="1" s="1"/>
  <c r="H167" i="1"/>
  <c r="I167" i="1" s="1"/>
  <c r="J167" i="1" s="1"/>
  <c r="H166" i="1"/>
  <c r="I166" i="1" s="1"/>
  <c r="J166" i="1" s="1"/>
  <c r="H165" i="1"/>
  <c r="I165" i="1" s="1"/>
  <c r="J165" i="1" s="1"/>
  <c r="H164" i="1"/>
  <c r="I164" i="1" s="1"/>
  <c r="J164" i="1" s="1"/>
  <c r="H163" i="1"/>
  <c r="I163" i="1" s="1"/>
  <c r="J163" i="1" s="1"/>
  <c r="J162" i="1"/>
  <c r="H161" i="1"/>
  <c r="I161" i="1" s="1"/>
  <c r="J161" i="1" s="1"/>
  <c r="H160" i="1"/>
  <c r="I160" i="1" s="1"/>
  <c r="J160" i="1" s="1"/>
  <c r="H159" i="1"/>
  <c r="I159" i="1" s="1"/>
  <c r="J159" i="1" s="1"/>
  <c r="H158" i="1"/>
  <c r="I158" i="1" s="1"/>
  <c r="J158" i="1" s="1"/>
  <c r="H157" i="1"/>
  <c r="I157" i="1" s="1"/>
  <c r="J157" i="1" s="1"/>
  <c r="H156" i="1"/>
  <c r="I156" i="1" s="1"/>
  <c r="J156" i="1" s="1"/>
  <c r="J155" i="1"/>
  <c r="J154" i="1"/>
  <c r="H153" i="1"/>
  <c r="I153" i="1" s="1"/>
  <c r="J153" i="1" s="1"/>
  <c r="H152" i="1"/>
  <c r="I152" i="1" s="1"/>
  <c r="J152" i="1" s="1"/>
  <c r="H151" i="1"/>
  <c r="I151" i="1" s="1"/>
  <c r="J151" i="1" s="1"/>
  <c r="H150" i="1"/>
  <c r="I150" i="1" s="1"/>
  <c r="J150" i="1" s="1"/>
  <c r="H149" i="1"/>
  <c r="I149" i="1" s="1"/>
  <c r="J149" i="1" s="1"/>
  <c r="H148" i="1"/>
  <c r="I148" i="1" s="1"/>
  <c r="J148" i="1" s="1"/>
  <c r="H147" i="1"/>
  <c r="I147" i="1" s="1"/>
  <c r="J147" i="1" s="1"/>
  <c r="H146" i="1"/>
  <c r="I146" i="1" s="1"/>
  <c r="J146" i="1" s="1"/>
  <c r="H145" i="1"/>
  <c r="I145" i="1" s="1"/>
  <c r="J145" i="1" s="1"/>
  <c r="H144" i="1"/>
  <c r="I144" i="1" s="1"/>
  <c r="J144" i="1" s="1"/>
  <c r="H143" i="1"/>
  <c r="I143" i="1" s="1"/>
  <c r="J143" i="1" s="1"/>
  <c r="H142" i="1"/>
  <c r="I142" i="1" s="1"/>
  <c r="J142" i="1" s="1"/>
  <c r="H141" i="1"/>
  <c r="I141" i="1" s="1"/>
  <c r="J141" i="1" s="1"/>
  <c r="H140" i="1"/>
  <c r="I140" i="1" s="1"/>
  <c r="J140" i="1" s="1"/>
  <c r="J139" i="1"/>
  <c r="J138" i="1"/>
  <c r="H137" i="1"/>
  <c r="I137" i="1" s="1"/>
  <c r="J137" i="1" s="1"/>
  <c r="H136" i="1"/>
  <c r="I136" i="1" s="1"/>
  <c r="J136" i="1" s="1"/>
  <c r="H135" i="1"/>
  <c r="I135" i="1" s="1"/>
  <c r="J135" i="1" s="1"/>
  <c r="I134" i="1"/>
  <c r="J134" i="1" s="1"/>
  <c r="H134" i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129" i="1"/>
  <c r="I129" i="1" s="1"/>
  <c r="J129" i="1" s="1"/>
  <c r="H128" i="1"/>
  <c r="I128" i="1" s="1"/>
  <c r="J128" i="1" s="1"/>
  <c r="H127" i="1"/>
  <c r="I127" i="1" s="1"/>
  <c r="J127" i="1" s="1"/>
  <c r="H126" i="1"/>
  <c r="I126" i="1" s="1"/>
  <c r="J126" i="1" s="1"/>
  <c r="H125" i="1"/>
  <c r="I125" i="1" s="1"/>
  <c r="J125" i="1" s="1"/>
  <c r="H124" i="1"/>
  <c r="I124" i="1" s="1"/>
  <c r="J124" i="1" s="1"/>
  <c r="H123" i="1"/>
  <c r="I123" i="1" s="1"/>
  <c r="J123" i="1" s="1"/>
  <c r="H122" i="1"/>
  <c r="I122" i="1" s="1"/>
  <c r="J122" i="1" s="1"/>
  <c r="H121" i="1"/>
  <c r="I121" i="1" s="1"/>
  <c r="J121" i="1" s="1"/>
  <c r="H120" i="1"/>
  <c r="I120" i="1" s="1"/>
  <c r="J120" i="1" s="1"/>
  <c r="H119" i="1"/>
  <c r="I119" i="1" s="1"/>
  <c r="J119" i="1" s="1"/>
  <c r="J118" i="1"/>
  <c r="J117" i="1"/>
  <c r="H116" i="1"/>
  <c r="I116" i="1" s="1"/>
  <c r="J116" i="1" s="1"/>
  <c r="H115" i="1"/>
  <c r="I115" i="1" s="1"/>
  <c r="J115" i="1" s="1"/>
  <c r="J114" i="1"/>
  <c r="H113" i="1"/>
  <c r="I113" i="1" s="1"/>
  <c r="J113" i="1" s="1"/>
  <c r="J112" i="1"/>
  <c r="H111" i="1"/>
  <c r="I111" i="1" s="1"/>
  <c r="J111" i="1" s="1"/>
  <c r="J110" i="1"/>
  <c r="H109" i="1"/>
  <c r="I109" i="1" s="1"/>
  <c r="J109" i="1" s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J103" i="1"/>
  <c r="J102" i="1"/>
  <c r="J101" i="1"/>
  <c r="H100" i="1"/>
  <c r="I100" i="1" s="1"/>
  <c r="J100" i="1" s="1"/>
  <c r="H99" i="1"/>
  <c r="I99" i="1" s="1"/>
  <c r="J99" i="1" s="1"/>
  <c r="J98" i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J92" i="1"/>
  <c r="H91" i="1"/>
  <c r="I91" i="1" s="1"/>
  <c r="J91" i="1" s="1"/>
  <c r="H90" i="1"/>
  <c r="I90" i="1" s="1"/>
  <c r="J90" i="1" s="1"/>
  <c r="J89" i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J82" i="1"/>
  <c r="J81" i="1"/>
  <c r="H80" i="1"/>
  <c r="I80" i="1" s="1"/>
  <c r="J80" i="1" s="1"/>
  <c r="H79" i="1"/>
  <c r="I79" i="1" s="1"/>
  <c r="J79" i="1" s="1"/>
  <c r="J78" i="1"/>
  <c r="H77" i="1"/>
  <c r="I77" i="1" s="1"/>
  <c r="J77" i="1" s="1"/>
  <c r="J76" i="1"/>
  <c r="H75" i="1"/>
  <c r="I75" i="1" s="1"/>
  <c r="J75" i="1" s="1"/>
  <c r="J74" i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J67" i="1"/>
  <c r="J66" i="1"/>
  <c r="H65" i="1"/>
  <c r="I65" i="1" s="1"/>
  <c r="J65" i="1" s="1"/>
  <c r="H64" i="1"/>
  <c r="I64" i="1" s="1"/>
  <c r="J64" i="1" s="1"/>
  <c r="J63" i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I56" i="1"/>
  <c r="J56" i="1" s="1"/>
  <c r="H56" i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J45" i="1"/>
  <c r="H44" i="1"/>
  <c r="I44" i="1" s="1"/>
  <c r="J44" i="1" s="1"/>
  <c r="J43" i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J36" i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J30" i="1"/>
  <c r="J29" i="1"/>
  <c r="J28" i="1"/>
  <c r="H27" i="1"/>
  <c r="I27" i="1" s="1"/>
  <c r="J27" i="1" s="1"/>
  <c r="H26" i="1"/>
  <c r="I26" i="1" s="1"/>
  <c r="J26" i="1" s="1"/>
  <c r="J25" i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J13" i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  <c r="H8" i="1"/>
  <c r="I8" i="1" s="1"/>
  <c r="J8" i="1" s="1"/>
  <c r="H7" i="1"/>
  <c r="I7" i="1" s="1"/>
  <c r="J7" i="1" s="1"/>
  <c r="H6" i="1"/>
  <c r="I6" i="1" s="1"/>
  <c r="J6" i="1" s="1"/>
  <c r="J5" i="1"/>
</calcChain>
</file>

<file path=xl/sharedStrings.xml><?xml version="1.0" encoding="utf-8"?>
<sst xmlns="http://schemas.openxmlformats.org/spreadsheetml/2006/main" count="1964" uniqueCount="921">
  <si>
    <t>Obra</t>
  </si>
  <si>
    <t>Bancos</t>
  </si>
  <si>
    <t>B.D.I.</t>
  </si>
  <si>
    <t>Encargos Sociais</t>
  </si>
  <si>
    <t>INCÊNDIO - UNIDADE CEILÂNDIA</t>
  </si>
  <si>
    <t xml:space="preserve">SINAPI - 05/2024 - Distrito Federal
SBC - 06/2024 - Distrito Federal
ORSE - 03/2024 - Sergipe
SEDOP - 05/2024 - Pará
IOPES - 03/2024 - Espírito Santo
CPOS/CDHU - 03/2024 - São Paulo
AGETOP CIVIL - 02/2024 - Goiás
</t>
  </si>
  <si>
    <t>24,86%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</si>
  <si>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</si>
  <si>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</si>
  <si>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</si>
  <si>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</si>
  <si>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</si>
  <si>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</si>
  <si>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</si>
  <si>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</si>
  <si>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</si>
  <si>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</si>
  <si>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</si>
  <si>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</si>
  <si>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</si>
  <si>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ADMINISTRATIVOS</t>
  </si>
  <si>
    <t xml:space="preserve"> 1.1 </t>
  </si>
  <si>
    <t xml:space="preserve"> 00000161 </t>
  </si>
  <si>
    <t>Próprio</t>
  </si>
  <si>
    <t>A R T - ANOTAÇÃO DE RESPONSABILIDADE TÉCNICA - ENGENHEIRO CIVIL</t>
  </si>
  <si>
    <t>UN</t>
  </si>
  <si>
    <t xml:space="preserve"> 1.2 </t>
  </si>
  <si>
    <t>A R T - ANOTAÇÃO DE RESPONSABILIDADE TÉCNICA - ENGENHEIRO ELETRICISTA</t>
  </si>
  <si>
    <t xml:space="preserve"> 1.3 </t>
  </si>
  <si>
    <t xml:space="preserve"> 93565 </t>
  </si>
  <si>
    <t>SINAPI</t>
  </si>
  <si>
    <t>ENGENHEIRO CIVIL DE OBRA JUNIOR COM ENCARGOS COMPLEMENTARES</t>
  </si>
  <si>
    <t>MES</t>
  </si>
  <si>
    <t xml:space="preserve"> 1.4 </t>
  </si>
  <si>
    <t xml:space="preserve"> 91677 </t>
  </si>
  <si>
    <t>ENGENHEIRO ELETRICISTA COM ENCARGOS COMPLEMENTARES</t>
  </si>
  <si>
    <t>H</t>
  </si>
  <si>
    <t xml:space="preserve"> 1.5 </t>
  </si>
  <si>
    <t xml:space="preserve"> 93572 </t>
  </si>
  <si>
    <t>ENCARREGADO GERAL DE OBRAS COM ENCARGOS COMPLEMENTARES</t>
  </si>
  <si>
    <t xml:space="preserve"> 1.6 </t>
  </si>
  <si>
    <t xml:space="preserve"> 100309 </t>
  </si>
  <si>
    <t>TÉCNICO EM SEGURANÇA DO TRABALHO COM ENCARGOS COMPLEMENTARES</t>
  </si>
  <si>
    <t xml:space="preserve"> 1.7 </t>
  </si>
  <si>
    <t xml:space="preserve"> 00000467 </t>
  </si>
  <si>
    <t>PROJETO "AS-BUILT" PPCI</t>
  </si>
  <si>
    <t xml:space="preserve"> 2 </t>
  </si>
  <si>
    <t>SERVIÇOS PRELIMINARES E SEGURANÇA DO TRABALHO</t>
  </si>
  <si>
    <t xml:space="preserve"> 2.1 </t>
  </si>
  <si>
    <t xml:space="preserve"> 014025 </t>
  </si>
  <si>
    <t>SBC</t>
  </si>
  <si>
    <t>COPIAS DE PROJETOS POR PLOTAGEM ELETRONICA</t>
  </si>
  <si>
    <t xml:space="preserve"> 2.2 </t>
  </si>
  <si>
    <t xml:space="preserve"> 00004813 </t>
  </si>
  <si>
    <t>PLACA DE OBRA (PARA CONSTRUCAO CIVIL) EM CHAPA GALVANIZADA *N. 22*, ADESIVADA, DE *2,4 X 1,2* M (SEM POSTES PARA FIXACAO)</t>
  </si>
  <si>
    <t>m²</t>
  </si>
  <si>
    <t xml:space="preserve"> 2.3 </t>
  </si>
  <si>
    <t xml:space="preserve"> 98459 </t>
  </si>
  <si>
    <t>TAPUME COM TELHA METÁLICA. AF_03/2024</t>
  </si>
  <si>
    <t xml:space="preserve"> 2.4 </t>
  </si>
  <si>
    <t xml:space="preserve"> 012202 </t>
  </si>
  <si>
    <t>INSTALACAO PROVISORIA DE LUZ EM BARRACAO DE OBRAS</t>
  </si>
  <si>
    <t>PT</t>
  </si>
  <si>
    <t xml:space="preserve"> 2.5 </t>
  </si>
  <si>
    <t xml:space="preserve"> 012075 </t>
  </si>
  <si>
    <t>INSTALACAO PROVISORIA DE AGUA E ESGOTO</t>
  </si>
  <si>
    <t xml:space="preserve"> 2.6 </t>
  </si>
  <si>
    <t xml:space="preserve"> 73847/001 </t>
  </si>
  <si>
    <t>ALUGUEL CONTAINER/ESCRIT INCL INST ELET LARG=2,20 COMP=6,20M          ALT=2,50M CHAPA ACO C/NERV TRAPEZ FORRO C/ISOL TERMO/ACUSTICO         CHASSIS REFORC PISO COMPENS NAVAL EXC TRANSP/CARGA/DESCARGA</t>
  </si>
  <si>
    <t xml:space="preserve"> 2.7 </t>
  </si>
  <si>
    <t xml:space="preserve"> 73847/003 </t>
  </si>
  <si>
    <t>ALUGUEL CONTAINER/SANIT C/2 VASOS/1 LAVAT/1 MIC/4 CHUV LARG=          2,20M COMPR=6,20M ALT=2,50M CHAPA ACO C/NERV TRAPEZ FORRO C/          ISOLAM TERMO/ACUSTICO CHASSIS REFORC PISO COMPENS NAVAL INCL          INST ELETR/HIDR EXCL TRANSP/CARGA/DESCARG</t>
  </si>
  <si>
    <t xml:space="preserve"> 2.8 </t>
  </si>
  <si>
    <t xml:space="preserve"> 00000200 </t>
  </si>
  <si>
    <t>TRANSPORTE CARGA E DESCARGA DE CONTAINER (ESCRITÓRIO/VESTIÁRIO)</t>
  </si>
  <si>
    <t xml:space="preserve"> 2.9 </t>
  </si>
  <si>
    <t xml:space="preserve"> 00010527 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</si>
  <si>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</si>
  <si>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</si>
  <si>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 xml:space="preserve"> 2.10 </t>
  </si>
  <si>
    <t xml:space="preserve"> 97064 </t>
  </si>
  <si>
    <t>MONTAGEM E DESMONTAGEM DE ANDAIME TUBULAR TIPO "TORRE" (EXCLUSIVE ANDAIME E LIMPEZA). AF_03/2024</t>
  </si>
  <si>
    <t>M</t>
  </si>
  <si>
    <t xml:space="preserve"> 2.11 </t>
  </si>
  <si>
    <t xml:space="preserve"> 00000047 </t>
  </si>
  <si>
    <t>CONJUNTO DE EQUIPAMENTO DE PROTEÇÃO INDIVIDUAL - EPI</t>
  </si>
  <si>
    <t>UND</t>
  </si>
  <si>
    <t xml:space="preserve"> 3 </t>
  </si>
  <si>
    <t>SERVIÇO DE DEMOLIÇÕE E REMOÇÕES</t>
  </si>
  <si>
    <t xml:space="preserve"> 3.1 </t>
  </si>
  <si>
    <t xml:space="preserve"> 97622 </t>
  </si>
  <si>
    <t>DEMOLIÇÃO DE ALVENARIA DE BLOCO FURADO, DE FORMA MANUAL, SEM REAPROVEITAMENTO. AF_09/2023</t>
  </si>
  <si>
    <t>m³</t>
  </si>
  <si>
    <t xml:space="preserve"> 3.2 </t>
  </si>
  <si>
    <t xml:space="preserve"> 00000282 </t>
  </si>
  <si>
    <t>LOCAÇÃO DE CAÇAMBA DE ENTULHO (5M3)</t>
  </si>
  <si>
    <t xml:space="preserve"> 4 </t>
  </si>
  <si>
    <t>BLOCO PRINCIPAL</t>
  </si>
  <si>
    <t xml:space="preserve"> 4.1 </t>
  </si>
  <si>
    <t>TÉRREO</t>
  </si>
  <si>
    <t xml:space="preserve"> 4.1.1 </t>
  </si>
  <si>
    <t>HIDRANTE NOVO - H30</t>
  </si>
  <si>
    <t xml:space="preserve"> 4.1.1.1 </t>
  </si>
  <si>
    <t xml:space="preserve"> 00000589 </t>
  </si>
  <si>
    <t>Ajustada SINAPI (96765) - ABRIGO PARA HIDRANTE, 90X60X17CM, COM REGISTRO GLOBO ANGULAR 45 GRAUS  2 1/2", ADAPTADOR STORZ 2 1/2", MANGUEIRA DE INCÊNDIO 2X15M, REDUÇÃO 2 1 /2" X 1 1/2" E ESGUICHO EM LATÃO 1 1/2" - FORNECIMENTO E INSTALAÇÃO.</t>
  </si>
  <si>
    <t xml:space="preserve"> 4.1.1.2 </t>
  </si>
  <si>
    <t xml:space="preserve"> 92656 </t>
  </si>
  <si>
    <t>TUBO DE AÇO GALVANIZADO COM COSTURA, CLASSE MÉDIA, CONEXÃO ROSQUEADA, DN 80 (3"), INSTALADO EM REDE DE ALIMENTAÇÃO PARA SPRINKLER - FORNECIMENTO E INSTALAÇÃO. AF_10/2020</t>
  </si>
  <si>
    <t xml:space="preserve"> 4.1.1.3 </t>
  </si>
  <si>
    <t xml:space="preserve"> 92686 </t>
  </si>
  <si>
    <t>TÊ, EM FERRO GALVANIZADO, CONEXÃO ROSQUEADA, DN 80 (3"), INSTALADO EM REDE DE ALIMENTAÇÃO PARA SPRINKLER - FORNECIMENTO E INSTALAÇÃO. AF_10/2020</t>
  </si>
  <si>
    <t xml:space="preserve"> 4.1.1.4 </t>
  </si>
  <si>
    <t xml:space="preserve"> 92680 </t>
  </si>
  <si>
    <t>JOELHO 90 GRAUS, EM FERRO GALVANIZADO, CONEXÃO ROSQUEADA, DN 80 (3"), INSTALADO EM REDE DE ALIMENTAÇÃO PARA SPRINKLER - FORNECIMENTO E INSTALAÇÃO. AF_10/2020</t>
  </si>
  <si>
    <t xml:space="preserve"> 4.1.1.5 </t>
  </si>
  <si>
    <t xml:space="preserve"> 00039634 </t>
  </si>
  <si>
    <t>FITA ADESIVA ANTICORROSIVA DE PVC FLEXIVEL, COR PRETA, PARA PROTECAO TUBULACAO, 50 MM X 30 M (L X C), E= *0,25* MM</t>
  </si>
  <si>
    <t xml:space="preserve"> 4.1.2 </t>
  </si>
  <si>
    <t>REFORMA HIDRANTES EXISTENTES</t>
  </si>
  <si>
    <t xml:space="preserve"> 4.1.2.1 </t>
  </si>
  <si>
    <t xml:space="preserve"> 00000590 </t>
  </si>
  <si>
    <t>Ajustada 101915.1- SUBSTITUIÇÃO DE MANGUEIRA DE INCENDIO, TIPO 2, DE 1 1/2", COMPRIMENTO = 15 M, TECIDO EM FIO DE POLIESTER E TUBO INTERNO EM BORRACHA SINTETICA, COM UNIOES ENGATE RAPIDO</t>
  </si>
  <si>
    <t xml:space="preserve"> 4.1.2.2 </t>
  </si>
  <si>
    <t xml:space="preserve"> 00000591 </t>
  </si>
  <si>
    <t>Ajustada 101915.2  - SUBSTITUIÇÃO DE ESGUICHO JATO REGULÁVEL - 1.1/2" 40MM</t>
  </si>
  <si>
    <t xml:space="preserve"> 4.1.2.3 </t>
  </si>
  <si>
    <t xml:space="preserve"> 00000592 </t>
  </si>
  <si>
    <t>Ajustada da ORSE (1521) - SUBSTITUIÇÃO DE ADAPTADOR STORZ - ROSCAS INTERNA - 1.1/2" ADAPTADOR STORZ - ROSCAS INTERNA - 1.1/2"</t>
  </si>
  <si>
    <t>un</t>
  </si>
  <si>
    <t xml:space="preserve"> 4.1.2.4 </t>
  </si>
  <si>
    <t xml:space="preserve"> 00000593 </t>
  </si>
  <si>
    <t>Ajustada 101915.4  - SUBSTITUIÇÃO DE REDUÇÃO GIRATÓRIA TIPO STORZ - BRONZE OU LATÃO - 2.1/2" X 1.1/2"</t>
  </si>
  <si>
    <t xml:space="preserve"> 4.1.2.5 </t>
  </si>
  <si>
    <t xml:space="preserve"> 00000594 </t>
  </si>
  <si>
    <t>Ajustada 101915.5  - SUBSTITUIÇÃO DE TAMPÃO CEGO COM CORRENTE TIPO STORZ -1.1/2"</t>
  </si>
  <si>
    <t xml:space="preserve"> 4.1.2.6 </t>
  </si>
  <si>
    <t xml:space="preserve"> 00000595 </t>
  </si>
  <si>
    <t>Ajustada 101915.6  - SUBSTITUIÇÃO DE CHAVE DUPLA PARA CONEXOES TIPO STORZ, ENGATE RAPIDO 1 1/2" X 2 1/2", EM LATAO, PARA INSTALACAO PREDIAL COMBATE A INCENDIO</t>
  </si>
  <si>
    <t xml:space="preserve"> 4.1.3 </t>
  </si>
  <si>
    <t>EXTINTORES</t>
  </si>
  <si>
    <t xml:space="preserve"> 4.1.3.1 </t>
  </si>
  <si>
    <t xml:space="preserve"> 055863 </t>
  </si>
  <si>
    <t>EXTINTOR PO QUIMICO SECO 6kg ABC NBR 15808:2017</t>
  </si>
  <si>
    <t xml:space="preserve"> 4.1.4 </t>
  </si>
  <si>
    <t>ARQUITETURA</t>
  </si>
  <si>
    <t xml:space="preserve"> 4.1.4.1 </t>
  </si>
  <si>
    <t xml:space="preserve"> 93358 </t>
  </si>
  <si>
    <t>ESCAVAÇÃO MANUAL DE VALA COM PROFUNDIDADE MENOR OU IGUAL A 1,30 M. AF_02/2021</t>
  </si>
  <si>
    <t xml:space="preserve"> 4.1.4.2 </t>
  </si>
  <si>
    <t xml:space="preserve"> 90105 </t>
  </si>
  <si>
    <t>ESCAVAÇÃO MECANIZADA DE VALA COM PROFUNDIDADE ATÉ 1,5 M (MÉDIA MONTANTE E JUSANTE/UMA COMPOSIÇÃO POR TRECHO), RETROESCAV. (0,26 M3), LARGURA MENOR QUE 0,8 M, EM SOLO DE 1A CATEGORIA, LOCAIS COM BAIXO NÍVEL DE INTERFERÊNCIA. AF_02/2021</t>
  </si>
  <si>
    <t xml:space="preserve"> 4.1.4.3 </t>
  </si>
  <si>
    <t xml:space="preserve"> 94319 </t>
  </si>
  <si>
    <t>ATERRO MANUAL DE VALAS COM SOLO ARGILO-ARENOSO. AF_08/2023</t>
  </si>
  <si>
    <t xml:space="preserve"> 4.1.4.4 </t>
  </si>
  <si>
    <t xml:space="preserve"> 97628 </t>
  </si>
  <si>
    <t>DEMOLIÇÃO DE LAJES, EM CONCRETO ARMADO, DE FORMA MANUAL, SEM REAPROVEITAMENTO. AF_09/2023</t>
  </si>
  <si>
    <t xml:space="preserve"> 4.1.4.5 </t>
  </si>
  <si>
    <t xml:space="preserve"> 95241 </t>
  </si>
  <si>
    <t>LASTRO DE CONCRETO MAGRO, APLICADO EM PISOS, LAJES SOBRE SOLO OU RADIERS, ESPESSURA DE 5 CM. AF_01/2024</t>
  </si>
  <si>
    <t xml:space="preserve"> 4.1.4.6 </t>
  </si>
  <si>
    <t xml:space="preserve"> 90441 </t>
  </si>
  <si>
    <t>FURO MECANIZADO EM CONCRETO, COM MARTELO DEMOLIDOR, PARA INSTALAÇÕES HIDRÁULICAS, DIÂMETROS MAIORES QUE 75 MM E MENORES OU IGUAIS A 150 MM. AF_09/2023</t>
  </si>
  <si>
    <t xml:space="preserve"> 4.1.4.7 </t>
  </si>
  <si>
    <t xml:space="preserve"> 102073 </t>
  </si>
  <si>
    <t>ESCADA EM CONCRETO ARMADO MOLDADO IN LOCO, FCK 25 MPA, COM 1 LANCE E LAJE PLANA, FÔRMA EM CHAPA DE MADEIRA COMPENSADA RESINADA. AF_11/2020_PA</t>
  </si>
  <si>
    <t xml:space="preserve"> 4.1.4.8 </t>
  </si>
  <si>
    <t xml:space="preserve"> 103322 </t>
  </si>
  <si>
    <t>ALVENARIA DE VEDAÇÃO DE BLOCOS CERÂMICOS FURADOS NA VERTICAL DE 9X19X39 CM (ESPESSURA 9 CM) E ARGAMASSA DE ASSENTAMENTO COM PREPARO EM BETONEIRA. AF_12/2021</t>
  </si>
  <si>
    <t xml:space="preserve"> 4.1.4.9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</si>
  <si>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</si>
  <si>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</si>
  <si>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4.1.4.10 </t>
  </si>
  <si>
    <t xml:space="preserve"> 88484 </t>
  </si>
  <si>
    <t>FUNDO SELADOR ACRÍLICO, APLICAÇÃO MANUAL EM TETO, UMA DEMÃO. AF_04/2023</t>
  </si>
  <si>
    <t xml:space="preserve"> 4.1.4.11 </t>
  </si>
  <si>
    <t xml:space="preserve"> 88431 </t>
  </si>
  <si>
    <t>APLICAÇÃO MANUAL DE PINTURA COM TINTA TEXTURIZADA ACRÍLICA EM PAREDES EXTERNAS DE CASAS, DUAS CORES. AF_03/2024</t>
  </si>
  <si>
    <t xml:space="preserve"> 4.1.4.12 </t>
  </si>
  <si>
    <t xml:space="preserve"> 101092 </t>
  </si>
  <si>
    <t>PISO EM GRANITO APLICADO EM CALÇADAS OU PISOS EXTERNOS. AF_05/2020</t>
  </si>
  <si>
    <t xml:space="preserve"> 4.1.4.13 </t>
  </si>
  <si>
    <t xml:space="preserve"> 12188 </t>
  </si>
  <si>
    <t>ORSE</t>
  </si>
  <si>
    <t>CORRIMÃO DUPLO EM TUBO DE FERRO GALVANIZADO 1 1/2", COM CHUMBADORES PARA FIXAÇÃO EM ALVENARIA</t>
  </si>
  <si>
    <t>m</t>
  </si>
  <si>
    <t xml:space="preserve"> 4.1.4.14 </t>
  </si>
  <si>
    <t xml:space="preserve"> 99855 </t>
  </si>
  <si>
    <t>CORRIMÃO SIMPLES, DIÂMETRO EXTERNO = 1 1/2", EM AÇO GALVANIZADO. AF_04/2019_PS</t>
  </si>
  <si>
    <t xml:space="preserve"> 4.1.4.15 </t>
  </si>
  <si>
    <t xml:space="preserve"> 12189 </t>
  </si>
  <si>
    <t>CORRIMÃO DUAS ALTURAS - CORRIMÃO EM AÇO INOX Ø=1 1/2", DUPLO, H=90CM – RAMPAS E LATERAIS DA ESCADA CENTRAL</t>
  </si>
  <si>
    <t xml:space="preserve"> 4.1.4.16 </t>
  </si>
  <si>
    <t xml:space="preserve"> 00000628 </t>
  </si>
  <si>
    <t>Ajustado ORSE (12189) - Corrimão duplo central em tubo de ferro galvanizado 1 1/2", com chumbadores para fixação no piso intermediario</t>
  </si>
  <si>
    <t xml:space="preserve"> 4.1.4.17 </t>
  </si>
  <si>
    <t xml:space="preserve"> 120001 </t>
  </si>
  <si>
    <t>ABERTURA E RECOMPOSICAO DE FORRO EM GESSO</t>
  </si>
  <si>
    <t xml:space="preserve"> 4.1.5 </t>
  </si>
  <si>
    <t>SINALIZAÇÃO</t>
  </si>
  <si>
    <t xml:space="preserve"> 4.1.5.1 </t>
  </si>
  <si>
    <t xml:space="preserve"> 241468 </t>
  </si>
  <si>
    <t>SEDOP</t>
  </si>
  <si>
    <t>PLACA DE SINALIZAÇÃO FOTOLUMINOSCENTE</t>
  </si>
  <si>
    <t xml:space="preserve"> 4.1.5.2 </t>
  </si>
  <si>
    <t xml:space="preserve"> 180051 </t>
  </si>
  <si>
    <t>PINTURA FAIXA DEMARCACAO AVISO EM PISO-(0,4m2)-EXTINTORES</t>
  </si>
  <si>
    <t xml:space="preserve"> 4.2 </t>
  </si>
  <si>
    <t>SUBSOLO</t>
  </si>
  <si>
    <t xml:space="preserve"> 4.2.1 </t>
  </si>
  <si>
    <t>HIDRANTES - REFORMA</t>
  </si>
  <si>
    <t xml:space="preserve"> 4.2.1.1 </t>
  </si>
  <si>
    <t xml:space="preserve"> 4.2.1.2 </t>
  </si>
  <si>
    <t xml:space="preserve"> 4.2.1.3 </t>
  </si>
  <si>
    <t xml:space="preserve"> 4.2.1.4 </t>
  </si>
  <si>
    <t xml:space="preserve"> 4.2.1.5 </t>
  </si>
  <si>
    <t xml:space="preserve"> 4.2.1.6 </t>
  </si>
  <si>
    <t xml:space="preserve"> 4.2.2 </t>
  </si>
  <si>
    <t xml:space="preserve"> 4.2.2.1 </t>
  </si>
  <si>
    <t xml:space="preserve"> 4.2.3 </t>
  </si>
  <si>
    <t xml:space="preserve"> 4.2.3.1 </t>
  </si>
  <si>
    <t xml:space="preserve"> 4.2.4 </t>
  </si>
  <si>
    <t xml:space="preserve"> 4.2.4.1 </t>
  </si>
  <si>
    <t xml:space="preserve"> 4.2.4.2 </t>
  </si>
  <si>
    <t xml:space="preserve"> 5 </t>
  </si>
  <si>
    <t>ESCOLA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</si>
  <si>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</si>
  <si>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</si>
  <si>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</si>
  <si>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</si>
  <si>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</si>
  <si>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5.1.5 </t>
  </si>
  <si>
    <t xml:space="preserve"> 5.1.6 </t>
  </si>
  <si>
    <t xml:space="preserve"> 5.2 </t>
  </si>
  <si>
    <t xml:space="preserve"> 5.2.1 </t>
  </si>
  <si>
    <t xml:space="preserve"> 5.2.2 </t>
  </si>
  <si>
    <t xml:space="preserve"> 201507 </t>
  </si>
  <si>
    <t>EXTINTOR DE INCÊNDIO ABC - 4A:40BC 6KG COM SELO DO INMETRO</t>
  </si>
  <si>
    <t xml:space="preserve"> 5.3 </t>
  </si>
  <si>
    <t xml:space="preserve"> 5.3.1 </t>
  </si>
  <si>
    <t xml:space="preserve"> 5.3.2 </t>
  </si>
  <si>
    <t xml:space="preserve"> 5.3.3 </t>
  </si>
  <si>
    <t>MASSA ÚNICA, PARA RECEBIMENTO DE PINTURA, EM ARGAMASSA TRAÇO 1:2:8, PREPARO MECÂNICO COM BETONEIRA 400L, APLICADA MANUALMENTE EM FACES INTERNAS DE PAREDES, ESPESSURA DE 20MM, COM EXECUÇÃO DE TALISCAS. AF_06/2014</t>
  </si>
  <si>
    <t xml:space="preserve"> 5.3.4 </t>
  </si>
  <si>
    <t xml:space="preserve"> 5.3.5 </t>
  </si>
  <si>
    <t>APLICAÇÃO MANUAL DE PINTURA COM TINTA TEXTURIZADA ACRÍLICA EM PAREDES EXTERNAS DE CASAS, DUAS CORES. AF_06/2014</t>
  </si>
  <si>
    <t xml:space="preserve"> 5.4 </t>
  </si>
  <si>
    <t xml:space="preserve"> 5.4.1 </t>
  </si>
  <si>
    <t xml:space="preserve"> 5.4.2 </t>
  </si>
  <si>
    <t xml:space="preserve"> 6 </t>
  </si>
  <si>
    <t>TEATRO</t>
  </si>
  <si>
    <t xml:space="preserve"> 6.1 </t>
  </si>
  <si>
    <t xml:space="preserve"> 6.1.1 </t>
  </si>
  <si>
    <t xml:space="preserve"> 6.1.1.1 </t>
  </si>
  <si>
    <t xml:space="preserve"> 6.1.1.2 </t>
  </si>
  <si>
    <t xml:space="preserve"> 6.1.1.3 </t>
  </si>
  <si>
    <t xml:space="preserve"> 6.1.1.4 </t>
  </si>
  <si>
    <t xml:space="preserve"> 6.1.1.5 </t>
  </si>
  <si>
    <t xml:space="preserve"> 6.1.1.6 </t>
  </si>
  <si>
    <t xml:space="preserve"> 6.1.2 </t>
  </si>
  <si>
    <t xml:space="preserve"> 6.1.2.1 </t>
  </si>
  <si>
    <t xml:space="preserve"> 6.1.3 </t>
  </si>
  <si>
    <t xml:space="preserve"> 6.1.3.1 </t>
  </si>
  <si>
    <t xml:space="preserve"> 6.1.4 </t>
  </si>
  <si>
    <t xml:space="preserve"> 6.1.4.1 </t>
  </si>
  <si>
    <t xml:space="preserve"> 6.1.4.2 </t>
  </si>
  <si>
    <t xml:space="preserve"> 6.2 </t>
  </si>
  <si>
    <t>FOSSO</t>
  </si>
  <si>
    <t xml:space="preserve"> 6.2.1 </t>
  </si>
  <si>
    <t>SPRINKLER</t>
  </si>
  <si>
    <t xml:space="preserve"> 6.2.1.1 </t>
  </si>
  <si>
    <t xml:space="preserve"> 92654 </t>
  </si>
  <si>
    <t>TUBO DE AÇO GALVANIZADO COM COSTURA, CLASSE MÉDIA, CONEXÃO ROSQUEADA, DN 50 (2"), INSTALADO EM REDE DE ALIMENTAÇÃO PARA SPRINKLER - FORNECIMENTO E INSTALAÇÃO. AF_10/2020</t>
  </si>
  <si>
    <t xml:space="preserve"> 6.2.1.2 </t>
  </si>
  <si>
    <t xml:space="preserve"> 92653 </t>
  </si>
  <si>
    <t>TUBO DE AÇO GALVANIZADO COM COSTURA, CLASSE MÉDIA, CONEXÃO ROSQUEADA, DN 40 (1 1/2"), INSTALADO EM REDE DE ALIMENTAÇÃO PARA SPRINKLER - FORNECIMENTO E INSTALAÇÃO. AF_10/2020</t>
  </si>
  <si>
    <t xml:space="preserve"> 6.2.1.3 </t>
  </si>
  <si>
    <t xml:space="preserve"> 92652 </t>
  </si>
  <si>
    <t>TUBO DE AÇO GALVANIZADO COM COSTURA, CLASSE MÉDIA, CONEXÃO ROSQUEADA, DN 32 (1 1/4"), INSTALADO EM REDE DE ALIMENTAÇÃO PARA SPRINKLER - FORNECIMENTO E INSTALAÇÃO. AF_10/2020</t>
  </si>
  <si>
    <t xml:space="preserve"> 6.2.1.4 </t>
  </si>
  <si>
    <t xml:space="preserve"> 97535 </t>
  </si>
  <si>
    <t>TUBO DE AÇO GALVANIZADO COM COSTURA, CLASSE MÉDIA, CONEXÃO ROSQUEADA, DN 25 (1"), INSTALADO EM REDE DE ALIMENTAÇÃO PARA SPRINKLER - FORNECIMENTO E INSTALAÇÃO. AF_10/2020</t>
  </si>
  <si>
    <t xml:space="preserve"> 6.2.1.5 </t>
  </si>
  <si>
    <t xml:space="preserve"> 101925 </t>
  </si>
  <si>
    <t>JOELHO 90°, EM FERRO GALVANIZADO, 4", CONEXÃO ROSQUEADA, INSTALADO EM PRUMADAS - FORNECIMENTO E INSTALAÇÃO. AF_10/2020</t>
  </si>
  <si>
    <t xml:space="preserve"> 6.2.1.6 </t>
  </si>
  <si>
    <t xml:space="preserve"> 101920 </t>
  </si>
  <si>
    <t>LUVA, EM FERRO GALVANIZADO, 4", CONEXÃO ROSQUEADA, INSTALADO EM PRUMADAS - FORNECIMENTO E INSTALAÇÃO. AF_10/2020</t>
  </si>
  <si>
    <t xml:space="preserve"> 6.2.1.7 </t>
  </si>
  <si>
    <t xml:space="preserve"> 103017 </t>
  </si>
  <si>
    <t>VÁLVULA DE RETENÇÃO, DE BRONZE, PÉ COM CRIVOS, ROSCÁVEL, 4" - FORNECIMENTO E INSTALAÇÃO. AF_08/2021</t>
  </si>
  <si>
    <t xml:space="preserve"> 6.2.1.8 </t>
  </si>
  <si>
    <t xml:space="preserve"> 101935 </t>
  </si>
  <si>
    <t>TÊ, EM FERRO GALVANIZADO, 4", CONEXÃO ROSQUEADA, INSTALADO EM REDE DE ALIMENTAÇÃO PARA HIDRANTE - FORNECIMENTO E INSTALAÇÃO. AF_10/2020</t>
  </si>
  <si>
    <t xml:space="preserve"> 6.2.1.9 </t>
  </si>
  <si>
    <t xml:space="preserve"> 00000597 </t>
  </si>
  <si>
    <t>Ajustada da SINAPI (92951.1) - BUCHA DE REDUÇÃO BSP -  4 X 2”</t>
  </si>
  <si>
    <t xml:space="preserve"> 6.2.1.10 </t>
  </si>
  <si>
    <t xml:space="preserve"> 92684 </t>
  </si>
  <si>
    <t>TÊ, EM FERRO GALVANIZADO, CONEXÃO ROSQUEADA, DN 50 (2"), INSTALADO EM REDE DE ALIMENTAÇÃO PARA SPRINKLER - FORNECIMENTO E INSTALAÇÃO. AF_10/2020</t>
  </si>
  <si>
    <t xml:space="preserve"> 6.2.1.11 </t>
  </si>
  <si>
    <t xml:space="preserve"> 92676 </t>
  </si>
  <si>
    <t>JOELHO 90 GRAUS, EM FERRO GALVANIZADO, CONEXÃO ROSQUEADA, DN 50 (2"), INSTALADO EM REDE DE ALIMENTAÇÃO PARA SPRINKLER - FORNECIMENTO E INSTALAÇÃO. AF_10/2020</t>
  </si>
  <si>
    <t xml:space="preserve"> 6.2.1.12 </t>
  </si>
  <si>
    <t xml:space="preserve"> 92931 </t>
  </si>
  <si>
    <t>LUVA DE REDUÇÃO, EM FERRO GALVANIZADO, 2" X 1 1/2", CONEXÃO ROSQUEADA, INSTALADO EM REDE DE ALIMENTAÇÃO PARA HIDRANTE - FORNECIMENTO E INSTALAÇÃO. AF_10/2020</t>
  </si>
  <si>
    <t xml:space="preserve"> 6.2.1.13 </t>
  </si>
  <si>
    <t>BUCHA DE REDUÇÃO, EM FERRO GALVANIZADO, 2" X 1", CONEXÃO ROSQUEADA, INSTALADO EM REDE DE ALIMENTAÇÃO PARA HIDRANTE - FORNECIMENTO E INSTALAÇÃO. AF_10/2020</t>
  </si>
  <si>
    <t xml:space="preserve"> 6.2.1.14 </t>
  </si>
  <si>
    <t xml:space="preserve"> 92683 </t>
  </si>
  <si>
    <t>TÊ, EM FERRO GALVANIZADO, CONEXÃO ROSQUEADA, DN 40 (1 1/2"), INSTALADO EM REDE DE ALIMENTAÇÃO PARA SPRINKLER - FORNECIMENTO E INSTALAÇÃO. AF_10/2020</t>
  </si>
  <si>
    <t xml:space="preserve"> 6.2.1.15 </t>
  </si>
  <si>
    <t xml:space="preserve"> 92681 </t>
  </si>
  <si>
    <t>TÊ, EM FERRO GALVANIZADO, CONEXÃO ROSQUEADA, DN 25 (1"), INSTALADO EM REDE DE ALIMENTAÇÃO PARA SPRINKLER - FORNECIMENTO E INSTALAÇÃO. AF_10/2020</t>
  </si>
  <si>
    <t xml:space="preserve"> 6.2.1.16 </t>
  </si>
  <si>
    <t xml:space="preserve"> 6.2.1.17 </t>
  </si>
  <si>
    <t xml:space="preserve"> 92670 </t>
  </si>
  <si>
    <t>JOELHO 90 GRAUS, EM FERRO GALVANIZADO, CONEXÃO ROSQUEADA, DN 25 (1"), INSTALADO EM REDE DE ALIMENTAÇÃO PARA SPRINKLER - FORNECIMENTO E INSTALAÇÃO. AF_10/2020</t>
  </si>
  <si>
    <t xml:space="preserve"> 6.2.1.18 </t>
  </si>
  <si>
    <t xml:space="preserve"> 92938 </t>
  </si>
  <si>
    <t>LUVA DE REDUÇÃO, EM FERRO GALVANIZADO, 1" X 1/2", CONEXÃO ROSQUEADA, INSTALADO EM REDE DE ALIMENTAÇÃO PARA SPRINKLER - FORNECIMENTO E INSTALAÇÃO. AF_10/2020</t>
  </si>
  <si>
    <t xml:space="preserve"> 6.2.1.19 </t>
  </si>
  <si>
    <t xml:space="preserve"> 95696 </t>
  </si>
  <si>
    <t>SPRINKLER TIPO UP-RIGHT, 68 °C, UNIÃO POR ROSCA DN 15 (1/2") - FORNECIMENTO E INSTALAÇÃO. AF_10/2020</t>
  </si>
  <si>
    <t xml:space="preserve"> 6.3 </t>
  </si>
  <si>
    <t>PAVIMENTO TÉCNICO</t>
  </si>
  <si>
    <t xml:space="preserve"> 6.3.1 </t>
  </si>
  <si>
    <t>SPRINKLER - AMPLIAÇÃO DA REDE</t>
  </si>
  <si>
    <t xml:space="preserve"> 6.3.1.1 </t>
  </si>
  <si>
    <t xml:space="preserve"> 6.3.1.2 </t>
  </si>
  <si>
    <t xml:space="preserve"> 6.3.1.3 </t>
  </si>
  <si>
    <t xml:space="preserve"> 6.3.1.4 </t>
  </si>
  <si>
    <t xml:space="preserve"> 6.3.1.5 </t>
  </si>
  <si>
    <t>BUCHA DE REDUÇÃO, EM FERRO GALVANIZADO, 2" X 1 1/2", CONEXÃO ROSQUEADA, INSTALADO EM REDE DE ALIMENTAÇÃO PARA HIDRANTE - FORNECIMENTO E INSTALAÇÃO. AF_10/2020</t>
  </si>
  <si>
    <t xml:space="preserve"> 6.3.1.6 </t>
  </si>
  <si>
    <t xml:space="preserve"> 92674 </t>
  </si>
  <si>
    <t>JOELHO 90 GRAUS, EM FERRO GALVANIZADO, CONEXÃO ROSQUEADA, DN 40 (1 1/2"), INSTALADO EM REDE DE ALIMENTAÇÃO PARA SPRINKLER - FORNECIMENTO E INSTALAÇÃO. AF_10/2020</t>
  </si>
  <si>
    <t xml:space="preserve"> 6.3.1.7 </t>
  </si>
  <si>
    <t xml:space="preserve"> 6.3.1.8 </t>
  </si>
  <si>
    <t xml:space="preserve"> 92943 </t>
  </si>
  <si>
    <t>LUVA DE REDUÇÃO, EM FERRO GALVANIZADO, 1 1/2" X 1 1/4", CONEXÃO ROSQUEADA, INSTALADO EM REDE DE ALIMENTAÇÃO PARA SPRINKLER - FORNECIMENTO E INSTALAÇÃO. AF_10/2020</t>
  </si>
  <si>
    <t xml:space="preserve"> 6.3.1.9 </t>
  </si>
  <si>
    <t>BUCHA DE REDUÇÃO, EM FERRO GALVANIZADO, 1 1/2" X 1 1/4", CONEXÃO ROSQUEADA, INSTALADO EM REDE DE ALIMENTAÇÃO PARA SPRINKLER - FORNECIMENTO E INSTALAÇÃO. AF_10/2020</t>
  </si>
  <si>
    <t xml:space="preserve"> 6.3.1.10 </t>
  </si>
  <si>
    <t xml:space="preserve"> 92682 </t>
  </si>
  <si>
    <t>TÊ, EM FERRO GALVANIZADO, CONEXÃO ROSQUEADA, DN 32 (1 1/4"), INSTALADO EM REDE DE ALIMENTAÇÃO PARA SPRINKLER - FORNECIMENTO E INSTALAÇÃO. AF_10/2020</t>
  </si>
  <si>
    <t xml:space="preserve"> 6.3.1.11 </t>
  </si>
  <si>
    <t xml:space="preserve"> 6.3.1.12 </t>
  </si>
  <si>
    <t xml:space="preserve"> 6.3.1.13 </t>
  </si>
  <si>
    <t xml:space="preserve"> 6.3.1.14 </t>
  </si>
  <si>
    <t>SPRINKLER TIPO PENDENTE, 68 °C, UNIÃO POR ROSCA DN 15 (1/2") - FORNECIMENTO E INSTALAÇÃO. AF_10/2020</t>
  </si>
  <si>
    <t xml:space="preserve"> 6.4 </t>
  </si>
  <si>
    <t>SALA COXIA</t>
  </si>
  <si>
    <t xml:space="preserve"> 6.4.1 </t>
  </si>
  <si>
    <t xml:space="preserve"> 6.4.1.1 </t>
  </si>
  <si>
    <t xml:space="preserve"> 1012 </t>
  </si>
  <si>
    <t>FORNECIMENTO E ASSENTAMENTO DE TE DE REDUÇÃO DE FERRO GALVANIZADO DE 1 1/2" X 1"</t>
  </si>
  <si>
    <t xml:space="preserve"> 6.4.1.2 </t>
  </si>
  <si>
    <t xml:space="preserve"> 6.4.1.3 </t>
  </si>
  <si>
    <t xml:space="preserve"> 6.4.1.4 </t>
  </si>
  <si>
    <t xml:space="preserve"> 6.4.1.5 </t>
  </si>
  <si>
    <t xml:space="preserve"> 6.4.1.6 </t>
  </si>
  <si>
    <t xml:space="preserve"> 6.4.2 </t>
  </si>
  <si>
    <t xml:space="preserve"> 6.4.2.1 </t>
  </si>
  <si>
    <t xml:space="preserve"> 6.4.2.2 </t>
  </si>
  <si>
    <t xml:space="preserve"> 6.4.2.3 </t>
  </si>
  <si>
    <t xml:space="preserve"> 6.4.2.4 </t>
  </si>
  <si>
    <t xml:space="preserve"> 6.4.2.5 </t>
  </si>
  <si>
    <t xml:space="preserve"> 6.4.2.6 </t>
  </si>
  <si>
    <t xml:space="preserve"> 6.4.3 </t>
  </si>
  <si>
    <t xml:space="preserve"> 6.4.3.1 </t>
  </si>
  <si>
    <t xml:space="preserve"> 6.4.3.2 </t>
  </si>
  <si>
    <t xml:space="preserve"> 101907 </t>
  </si>
  <si>
    <t>EXTINTOR DE INCÊNDIO PORTÁTIL COM CARGA DE CO2 DE 6 KG, CLASSE BC - FORNECIMENTO E INSTALAÇÃO. AF_10/2020_PE</t>
  </si>
  <si>
    <t xml:space="preserve"> 6.4.4 </t>
  </si>
  <si>
    <t xml:space="preserve"> 6.4.4.1 </t>
  </si>
  <si>
    <t xml:space="preserve"> 6.4.4.2 </t>
  </si>
  <si>
    <t xml:space="preserve"> 96114 </t>
  </si>
  <si>
    <t>FORRO EM DRYWALL, PARA AMBIENTES COMERCIAIS, INCLUSIVE ESTRUTURA BIRECIONAL DE FIXAÇÃO. AF_08/2023_PS</t>
  </si>
  <si>
    <t xml:space="preserve"> 6.4.4.3 </t>
  </si>
  <si>
    <t xml:space="preserve"> 96123 </t>
  </si>
  <si>
    <t>ACABAMENTOS PARA FORRO (MOLDURA EM DRYWALL, COM LARGURA DE 15 CM). AF_08/2023_PS</t>
  </si>
  <si>
    <t xml:space="preserve"> 6.4.4.4 </t>
  </si>
  <si>
    <t xml:space="preserve"> 6.4.5 </t>
  </si>
  <si>
    <t xml:space="preserve"> 6.4.5.1 </t>
  </si>
  <si>
    <t xml:space="preserve"> 6.4.5.2 </t>
  </si>
  <si>
    <t xml:space="preserve"> 7 </t>
  </si>
  <si>
    <t>LANCHONETE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</si>
  <si>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</si>
  <si>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</si>
  <si>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</si>
  <si>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</si>
  <si>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</si>
  <si>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7.1.5 </t>
  </si>
  <si>
    <t xml:space="preserve"> 7.1.6 </t>
  </si>
  <si>
    <t xml:space="preserve"> 7.2 </t>
  </si>
  <si>
    <t>EXTINTOR</t>
  </si>
  <si>
    <t xml:space="preserve"> 7.2.1 </t>
  </si>
  <si>
    <t xml:space="preserve"> 7.3 </t>
  </si>
  <si>
    <t xml:space="preserve"> 7.3.1 </t>
  </si>
  <si>
    <t xml:space="preserve"> 7.3.2 </t>
  </si>
  <si>
    <t xml:space="preserve"> 8 </t>
  </si>
  <si>
    <t>CASA DE MÁQUINA - SPRINKLER</t>
  </si>
  <si>
    <t xml:space="preserve"> 8.1 </t>
  </si>
  <si>
    <t>SUCÇÃO</t>
  </si>
  <si>
    <t xml:space="preserve"> 8.1.1 </t>
  </si>
  <si>
    <t xml:space="preserve"> 94501 </t>
  </si>
  <si>
    <t>REGISTRO DE GAVETA BRUTO, LATÃO, ROSCÁVEL, 4" - FORNECIMENTO E INSTALAÇÃO. AF_08/2021</t>
  </si>
  <si>
    <t xml:space="preserve"> 8.1.2 </t>
  </si>
  <si>
    <t xml:space="preserve"> 101919 </t>
  </si>
  <si>
    <t>UNIÃO, EM FERRO GALVANIZADO, 4", CONEXÃO ROSQUEADA, INSTALADO EM PRUMADAS - FORNECIMENTO E INSTALAÇÃO. AF_10/2020</t>
  </si>
  <si>
    <t xml:space="preserve"> 8.1.3 </t>
  </si>
  <si>
    <t xml:space="preserve"> 8.1.4 </t>
  </si>
  <si>
    <t xml:space="preserve"> 1026 </t>
  </si>
  <si>
    <t>FORNECIMENTO E ASSENTAMENTO DE BUCHA DE REDUÇÃO DE FERRO GALVANIZADO DE 4" X 3"</t>
  </si>
  <si>
    <t xml:space="preserve"> 8.1.5 </t>
  </si>
  <si>
    <t xml:space="preserve"> 00000599 </t>
  </si>
  <si>
    <t>Ajustada da SINAPI (92951.2) - BUCHA DE REDUÇÃO BSP -  4 X 3”</t>
  </si>
  <si>
    <t xml:space="preserve"> 8.1.6 </t>
  </si>
  <si>
    <t xml:space="preserve"> 00000601 </t>
  </si>
  <si>
    <t>Ajustada SINAPI (92952.2) - BUCHA DE REDUÇÃO BSP -  3 X 2”</t>
  </si>
  <si>
    <t xml:space="preserve"> 8.1.7 </t>
  </si>
  <si>
    <t xml:space="preserve"> 8.1.8 </t>
  </si>
  <si>
    <t xml:space="preserve"> 94498 </t>
  </si>
  <si>
    <t>REGISTRO DE GAVETA BRUTO, LATÃO, ROSCÁVEL, 2" - FORNECIMENTO E INSTALAÇÃO. AF_08/2021</t>
  </si>
  <si>
    <t xml:space="preserve"> 8.1.9 </t>
  </si>
  <si>
    <t xml:space="preserve"> 3193 </t>
  </si>
  <si>
    <t>FORNECIMENTO E ASSENTAMENTO DE BUCHA DE REDUÇÃO DE FERRO GALVANIZADO DE 2" X 1"</t>
  </si>
  <si>
    <t xml:space="preserve"> 8.1.10 </t>
  </si>
  <si>
    <t xml:space="preserve"> 985 </t>
  </si>
  <si>
    <t>FORNECIMENTO E ASSENTAMENTO DE UNIÃO DE FERRO GALVANIZADO ASSENTO BRONZE DE   2"</t>
  </si>
  <si>
    <t xml:space="preserve"> 8.1.11 </t>
  </si>
  <si>
    <t xml:space="preserve"> 00000606 </t>
  </si>
  <si>
    <t>Ajustada SINAPI (92931.1) - BUCHA DE REDUÇÃO BSP -  2 X 1"</t>
  </si>
  <si>
    <t xml:space="preserve"> 8.1.12 </t>
  </si>
  <si>
    <t xml:space="preserve"> 92657 </t>
  </si>
  <si>
    <t>NIPLE, EM FERRO GALVANIZADO, CONEXÃO ROSQUEADA, DN 25 (1"), INSTALADO EM REDE DE ALIMENTAÇÃO PARA SPRINKLER - FORNECIMENTO E INSTALAÇÃO. AF_10/2020</t>
  </si>
  <si>
    <t xml:space="preserve"> 8.1.13 </t>
  </si>
  <si>
    <t xml:space="preserve"> 8.1.14 </t>
  </si>
  <si>
    <t xml:space="preserve"> 8.1.15 </t>
  </si>
  <si>
    <t xml:space="preserve"> 92667 </t>
  </si>
  <si>
    <t>NIPLE, EM FERRO GALVANIZADO, CONEXÃO ROSQUEADA, DN 80 (3"), INSTALADO EM REDE DE ALIMENTAÇÃO PARA SPRINKLER - FORNECIMENTO E INSTALAÇÃO. AF_10/2020</t>
  </si>
  <si>
    <t xml:space="preserve"> 8.1.16 </t>
  </si>
  <si>
    <t xml:space="preserve"> 101932 </t>
  </si>
  <si>
    <t>LUVA DE REDUÇÃO, EM FERRO GALVANIZADO, 4" X 3", CONEXÃO ROSQUEADA, INSTALADO EM REDE DE ALIMENTAÇÃO PARA HIDRANTE - FORNECIMENTO E INSTALAÇÃO. AF_10/2020</t>
  </si>
  <si>
    <t xml:space="preserve"> 8.1.17 </t>
  </si>
  <si>
    <t xml:space="preserve"> 101924 </t>
  </si>
  <si>
    <t>NIPLE, EM FERRO GALVANIZADO, 4", CONEXÃO ROSQUEADA, INSTALADO EM PRUMADAS - FORNECIMENTO E INSTALAÇÃO. AF_10/2020</t>
  </si>
  <si>
    <t xml:space="preserve"> 8.1.18 </t>
  </si>
  <si>
    <t xml:space="preserve"> 101927 </t>
  </si>
  <si>
    <t>TUBO DE AÇO GALVANIZADO COM COSTURA, CLASSE MÉDIA, DN 100 (4"), CONEXÃO ROSQUEADA, INSTALADO EM REDE DE ALIMENTAÇÃO PARA HIDRANTE - FORNECIMENTO E INSTALAÇÃO. AF_10/2020</t>
  </si>
  <si>
    <t xml:space="preserve"> 8.1.19 </t>
  </si>
  <si>
    <t xml:space="preserve"> 8.2 </t>
  </si>
  <si>
    <t>BY PASS</t>
  </si>
  <si>
    <t xml:space="preserve"> 8.2.1 </t>
  </si>
  <si>
    <t xml:space="preserve"> 8.2.2 </t>
  </si>
  <si>
    <t xml:space="preserve"> 8.2.3 </t>
  </si>
  <si>
    <t xml:space="preserve"> 8.3 </t>
  </si>
  <si>
    <t>RECALQUE</t>
  </si>
  <si>
    <t xml:space="preserve"> 8.3.1 </t>
  </si>
  <si>
    <t xml:space="preserve"> 00000444 </t>
  </si>
  <si>
    <t>BOMBA JOCKEY BT4 10 79MM 1 CV R79 8E 1 X 1” 88MCA- 0.96 M3/H</t>
  </si>
  <si>
    <t xml:space="preserve"> 8.3.2 </t>
  </si>
  <si>
    <t xml:space="preserve"> 00000445 </t>
  </si>
  <si>
    <t>BOMBA PRINCIPAL BC23 R/F -30 CV 3”X2” 225MM -  63MCA-82M3/H</t>
  </si>
  <si>
    <t xml:space="preserve"> 8.3.3 </t>
  </si>
  <si>
    <t xml:space="preserve"> 00000446 </t>
  </si>
  <si>
    <t>BOMBA RESERVA BC23 R/F -30 CV 3”X2” 225MM -  63MCA-82M3/H</t>
  </si>
  <si>
    <t xml:space="preserve"> 8.3.4 </t>
  </si>
  <si>
    <t xml:space="preserve"> 102138 </t>
  </si>
  <si>
    <t>MOTO BOMBA HORIZONTAL DE 12,5 A 25 CV, HM 140 M (NÃO INCLUI O FORNECIMENTO DA BOMBA). AF_12/2020</t>
  </si>
  <si>
    <t xml:space="preserve"> 8.3.5 </t>
  </si>
  <si>
    <t xml:space="preserve"> 8.3.6 </t>
  </si>
  <si>
    <t xml:space="preserve"> 92929 </t>
  </si>
  <si>
    <t>LUVA DE REDUÇÃO, EM FERRO GALVANIZADO, 1 1/2" X 1", CONEXÃO ROSQUEADA, INSTALADO EM REDE DE ALIMENTAÇÃO PARA HIDRANTE - FORNECIMENTO E INSTALAÇÃO. AF_10/2020</t>
  </si>
  <si>
    <t xml:space="preserve"> 8.3.7 </t>
  </si>
  <si>
    <t xml:space="preserve"> 92894 </t>
  </si>
  <si>
    <t>UNIÃO, EM FERRO GALVANIZADO, DN 40 (1 1/2"), CONEXÃO ROSQUEADA, INSTALADO EM REDE DE ALIMENTAÇÃO PARA HIDRANTE - FORNECIMENTO E INSTALAÇÃO. AF_10/2020</t>
  </si>
  <si>
    <t xml:space="preserve"> 8.3.8 </t>
  </si>
  <si>
    <t xml:space="preserve"> 99631 </t>
  </si>
  <si>
    <t>VÁLVULA DE RETENÇÃO VERTICAL, DE BRONZE, ROSCÁVEL, 1 1/2" - FORNECIMENTO E INSTALAÇÃO. AF_08/2021</t>
  </si>
  <si>
    <t xml:space="preserve"> 8.3.9 </t>
  </si>
  <si>
    <t xml:space="preserve"> 92373 </t>
  </si>
  <si>
    <t>NIPLE, EM FERRO GALVANIZADO, DN 40 (1 1/2"), CONEXÃO ROSQUEADA, INSTALADO EM REDE DE ALIMENTAÇÃO PARA HIDRANTE - FORNECIMENTO E INSTALAÇÃO. AF_10/2020</t>
  </si>
  <si>
    <t xml:space="preserve"> 8.3.10 </t>
  </si>
  <si>
    <t xml:space="preserve"> 94497 </t>
  </si>
  <si>
    <t>REGISTRO DE GAVETA BRUTO, LATÃO, ROSCÁVEL, 1 1/2" - FORNECIMENTO E INSTALAÇÃO. AF_08/2021</t>
  </si>
  <si>
    <t xml:space="preserve"> 8.3.11 </t>
  </si>
  <si>
    <t xml:space="preserve"> 92639 </t>
  </si>
  <si>
    <t>TÊ, EM FERRO GALVANIZADO, CONEXÃO ROSQUEADA, DN 40 (1 1/2"), INSTALADO EM REDE DE ALIMENTAÇÃO PARA HIDRANTE - FORNECIMENTO E INSTALAÇÃO. AF_10/2020</t>
  </si>
  <si>
    <t xml:space="preserve"> 8.3.12 </t>
  </si>
  <si>
    <t xml:space="preserve"> 00000576 </t>
  </si>
  <si>
    <t>VÁLVULA DE ALÍVIO 1. 1/2</t>
  </si>
  <si>
    <t xml:space="preserve"> 8.3.13 </t>
  </si>
  <si>
    <t xml:space="preserve"> 8.3.14 </t>
  </si>
  <si>
    <t xml:space="preserve"> 8.3.15 </t>
  </si>
  <si>
    <t xml:space="preserve"> 92344 </t>
  </si>
  <si>
    <t>NIPLE, EM FERRO GALVANIZADO, DN 50 (2"), CONEXÃO ROSQUEADA, INSTALADO EM PRUMADAS - FORNECIMENTO E INSTALAÇÃO. AF_10/2020</t>
  </si>
  <si>
    <t xml:space="preserve"> 8.3.16 </t>
  </si>
  <si>
    <t xml:space="preserve"> 8.3.17 </t>
  </si>
  <si>
    <t xml:space="preserve"> 8.3.18 </t>
  </si>
  <si>
    <t xml:space="preserve"> 92952 </t>
  </si>
  <si>
    <t>LUVA DE REDUÇÃO, EM FERRO GALVANIZADO, 3" X 2", CONEXÃO ROSQUEADA, INSTALADO EM REDE DE ALIMENTAÇÃO PARA SPRINKLER - FORNECIMENTO E INSTALAÇÃO. AF_10/2020</t>
  </si>
  <si>
    <t xml:space="preserve"> 8.3.19 </t>
  </si>
  <si>
    <t xml:space="preserve"> 8.3.20 </t>
  </si>
  <si>
    <t xml:space="preserve"> 8.3.21 </t>
  </si>
  <si>
    <t xml:space="preserve"> 00000575 </t>
  </si>
  <si>
    <t>VÁLVULA DE FLUXO 4</t>
  </si>
  <si>
    <t xml:space="preserve"> 8.3.22 </t>
  </si>
  <si>
    <t xml:space="preserve"> 8.3.23 </t>
  </si>
  <si>
    <t xml:space="preserve"> 8.3.24 </t>
  </si>
  <si>
    <t xml:space="preserve"> 8.3.25 </t>
  </si>
  <si>
    <t xml:space="preserve"> 8.3.26 </t>
  </si>
  <si>
    <t xml:space="preserve"> 00000609 </t>
  </si>
  <si>
    <t>Ajustada SINAPI (92943.1) - BUCHA DE REDUÇÃO BSP -  1 1/2 X 1"</t>
  </si>
  <si>
    <t xml:space="preserve"> 8.3.27 </t>
  </si>
  <si>
    <t xml:space="preserve"> 8.4 </t>
  </si>
  <si>
    <t>CAVALETE DE AUTOMATIZAÇÃO</t>
  </si>
  <si>
    <t xml:space="preserve"> 8.4.1 </t>
  </si>
  <si>
    <t xml:space="preserve"> 8.4.2 </t>
  </si>
  <si>
    <t xml:space="preserve"> 92687 </t>
  </si>
  <si>
    <t>TUBO DE AÇO GALVANIZADO COM COSTURA, CLASSE MÉDIA, CONEXÃO ROSQUEADA, DN 15 (1/2"), INSTALADO EM RAMAIS E SUB-RAMAIS DE GÁS - FORNECIMENTO E INSTALAÇÃO. AF_10/2020</t>
  </si>
  <si>
    <t xml:space="preserve"> 8.4.3 </t>
  </si>
  <si>
    <t xml:space="preserve"> 92892 </t>
  </si>
  <si>
    <t>UNIÃO, EM FERRO GALVANIZADO, DN 25 (1"), CONEXÃO ROSQUEADA, INSTALADO EM REDE DE ALIMENTAÇÃO PARA HIDRANTE - FORNECIMENTO E INSTALAÇÃO. AF_10/2020</t>
  </si>
  <si>
    <t xml:space="preserve"> 8.4.4 </t>
  </si>
  <si>
    <t xml:space="preserve"> 92904 </t>
  </si>
  <si>
    <t>UNIÃO, EM FERRO GALVANIZADO, CONEXÃO ROSQUEADA, DN 15 (1/2"), INSTALADO EM RAMAIS E SUB-RAMAIS DE GÁS - FORNECIMENTO E INSTALAÇÃO. AF_10/2020</t>
  </si>
  <si>
    <t xml:space="preserve"> 8.4.5 </t>
  </si>
  <si>
    <t xml:space="preserve"> 085039 </t>
  </si>
  <si>
    <t>AGETOP CIVIL</t>
  </si>
  <si>
    <t>PRESSOSTATO 50 A 80 PSI</t>
  </si>
  <si>
    <t>Un</t>
  </si>
  <si>
    <t xml:space="preserve"> 8.4.6 </t>
  </si>
  <si>
    <t xml:space="preserve"> 101917 </t>
  </si>
  <si>
    <t>MANÔMETRO 0 A 200 PSI (0 A 14 KGF/CM2), D = 50MM - FORNECIMENTO E INSTALAÇÃO. AF_10/2020</t>
  </si>
  <si>
    <t xml:space="preserve"> 8.4.7 </t>
  </si>
  <si>
    <t xml:space="preserve"> 103008 </t>
  </si>
  <si>
    <t>VÁLVULA DE RETENÇÃO HORIZONTAL, DE BRONZE, ROSCÁVEL, 1/2" - FORNECIMENTO E INSTALAÇÃO. AF_08/2021</t>
  </si>
  <si>
    <t xml:space="preserve"> 8.4.8 </t>
  </si>
  <si>
    <t xml:space="preserve"> 95248 </t>
  </si>
  <si>
    <t>VÁLVULA DE ESFERA BRUTA, BRONZE, ROSCÁVEL, 1/2" - FORNECIMENTO E INSTALAÇÃO. AF_08/2021</t>
  </si>
  <si>
    <t xml:space="preserve"> 8.4.9 </t>
  </si>
  <si>
    <t xml:space="preserve"> 95250 </t>
  </si>
  <si>
    <t>VÁLVULA DE ESFERA BRUTA, BRONZE, ROSCÁVEL, 1'' - FORNECIMENTO E INSTALAÇÃO. AF_08/2021</t>
  </si>
  <si>
    <t xml:space="preserve"> 8.4.10 </t>
  </si>
  <si>
    <t>BUCHA DE REDUÇÃO, EM FERRO GALVANIZADO, 1" X 1/2", CONEXÃO ROSQUEADA, INSTALADO EM REDE DE ALIMENTAÇÃO PARA SPRINKLER - FORNECIMENTO E INSTALAÇÃO. AF_10/2020</t>
  </si>
  <si>
    <t xml:space="preserve"> 8.4.11 </t>
  </si>
  <si>
    <t xml:space="preserve"> 8.4.12 </t>
  </si>
  <si>
    <t xml:space="preserve"> 8.4.13 </t>
  </si>
  <si>
    <t xml:space="preserve"> 8.4.14 </t>
  </si>
  <si>
    <t xml:space="preserve"> 00006320 </t>
  </si>
  <si>
    <t>TE DE REDUCAO DE FERRO GALVANIZADO, COM ROSCA BSP, DE 1" X 1/2"</t>
  </si>
  <si>
    <t xml:space="preserve"> 8.4.15 </t>
  </si>
  <si>
    <t xml:space="preserve"> 92704 </t>
  </si>
  <si>
    <t>TÊ, EM FERRO GALVANIZADO, CONEXÃO ROSQUEADA, DN 15 (1/2"), INSTALADO EM RAMAIS E SUB-RAMAIS DE GÁS - FORNECIMENTO E INSTALAÇÃO. AF_10/2020</t>
  </si>
  <si>
    <t xml:space="preserve"> 8.4.16 </t>
  </si>
  <si>
    <t xml:space="preserve"> 92699 </t>
  </si>
  <si>
    <t>JOELHO 90 GRAUS, EM FERRO GALVANIZADO, CONEXÃO ROSQUEADA, DN 15 (1/2"), INSTALADO EM RAMAIS E SUB-RAMAIS DE GÁS - FORNECIMENTO E INSTALAÇÃO. AF_10/2020</t>
  </si>
  <si>
    <t xml:space="preserve"> 8.4.17 </t>
  </si>
  <si>
    <t xml:space="preserve"> 92692 </t>
  </si>
  <si>
    <t>NIPLE, EM FERRO GALVANIZADO, CONEXÃO ROSQUEADA, DN 15 (1/2"), INSTALADO EM RAMAIS E SUB-RAMAIS DE GÁS - FORNECIMENTO E INSTALAÇÃO. AF_10/2020</t>
  </si>
  <si>
    <t xml:space="preserve"> 8.4.18 </t>
  </si>
  <si>
    <t xml:space="preserve"> 8.4.19 </t>
  </si>
  <si>
    <t xml:space="preserve"> 92918 </t>
  </si>
  <si>
    <t>LUVA DE REDUÇÃO, EM FERRO GALVANIZADO, 1" X 1/2", CONEXÃO ROSQUEADA, INSTALADO EM REDE DE ALIMENTAÇÃO PARA HIDRANTE - FORNECIMENTO E INSTALAÇÃO. AF_10/2020</t>
  </si>
  <si>
    <t xml:space="preserve"> 8.4.20 </t>
  </si>
  <si>
    <t xml:space="preserve"> 92693 </t>
  </si>
  <si>
    <t>LUVA, EM FERRO GALVANIZADO, CONEXÃO ROSQUEADA, DN 15 (1/2"), INSTALADO EM RAMAIS E SUB-RAMAIS DE GÁS - FORNECIMENTO E INSTALAÇÃO. AF_10/2020</t>
  </si>
  <si>
    <t xml:space="preserve"> 8.4.21 </t>
  </si>
  <si>
    <t xml:space="preserve"> 10574 </t>
  </si>
  <si>
    <t>FORNECIMENTO E ASSENTAMENTO DE BUCHA DE REDUÇÃO DE FERRO GALVANIZADO DE 1/2" X 1/4"</t>
  </si>
  <si>
    <t xml:space="preserve"> 8.4.22 </t>
  </si>
  <si>
    <t xml:space="preserve"> 10313 </t>
  </si>
  <si>
    <t>FORNECIMENTO E ASSENTAMENTO DE NIPLE DUPLO DE FERRO GALVANIZADO DE 1/4"</t>
  </si>
  <si>
    <t xml:space="preserve"> 9 </t>
  </si>
  <si>
    <t>CASA DE MÁQUINA</t>
  </si>
  <si>
    <t xml:space="preserve"> 9.1 </t>
  </si>
  <si>
    <t>HIDRANTES</t>
  </si>
  <si>
    <t xml:space="preserve"> 9.1.1 </t>
  </si>
  <si>
    <t xml:space="preserve"> 9.1.1.1 </t>
  </si>
  <si>
    <t xml:space="preserve"> 94500 </t>
  </si>
  <si>
    <t>REGISTRO DE GAVETA BRUTO, LATÃO, ROSCÁVEL, 3" - FORNECIMENTO E INSTALAÇÃO. AF_08/2021</t>
  </si>
  <si>
    <t xml:space="preserve"> 9.1.1.2 </t>
  </si>
  <si>
    <t xml:space="preserve"> 92897 </t>
  </si>
  <si>
    <t>UNIÃO, EM FERRO GALVANIZADO, DN 80 (3"), CONEXÃO ROSQUEADA, INSTALADO EM REDE DE ALIMENTAÇÃO PARA HIDRANTE - FORNECIMENTO E INSTALAÇÃO. AF_10/2020</t>
  </si>
  <si>
    <t xml:space="preserve"> 9.1.1.3 </t>
  </si>
  <si>
    <t xml:space="preserve"> 9.1.1.4 </t>
  </si>
  <si>
    <t xml:space="preserve"> 1019 </t>
  </si>
  <si>
    <t>FORNECIMENTO E ASSENTAMENTO DE BUCHA DE REDUÇÃO DE FERRO GALVANIZADO DE 1" X 3/4"</t>
  </si>
  <si>
    <t xml:space="preserve"> 9.1.1.5 </t>
  </si>
  <si>
    <t xml:space="preserve"> 92694 </t>
  </si>
  <si>
    <t>NIPLE, EM FERRO GALVANIZADO, CONEXÃO ROSQUEADA, DN 20 (3/4"), INSTALADO EM RAMAIS E SUB-RAMAIS DE GÁS - FORNECIMENTO E INSTALAÇÃO. AF_10/2020</t>
  </si>
  <si>
    <t xml:space="preserve"> 9.1.1.6 </t>
  </si>
  <si>
    <t xml:space="preserve"> 9.1.1.7 </t>
  </si>
  <si>
    <t xml:space="preserve"> 9.1.1.8 </t>
  </si>
  <si>
    <t>FORNECIMENTO E ASSENTAMENTO DE BUCHA DE REDUÇÃO DE FERRO GALVANIZADO DE 2"X 1"</t>
  </si>
  <si>
    <t xml:space="preserve"> 9.1.1.9 </t>
  </si>
  <si>
    <t xml:space="preserve"> 9.1.1.10 </t>
  </si>
  <si>
    <t xml:space="preserve"> 9.1.1.11 </t>
  </si>
  <si>
    <t xml:space="preserve"> 9.1.1.12 </t>
  </si>
  <si>
    <t xml:space="preserve"> 9.1.1.13 </t>
  </si>
  <si>
    <t xml:space="preserve"> 92349 </t>
  </si>
  <si>
    <t>LUVA, EM FERRO GALVANIZADO, DN 80 (3"), CONEXÃO ROSQUEADA, INSTALADO EM PRUMADAS - FORNECIMENTO E INSTALAÇÃO. AF_10/2020</t>
  </si>
  <si>
    <t xml:space="preserve"> 9.1.1.14 </t>
  </si>
  <si>
    <t xml:space="preserve"> 9.1.1.15 </t>
  </si>
  <si>
    <t xml:space="preserve"> 9.2 </t>
  </si>
  <si>
    <t xml:space="preserve"> 9.2.1 </t>
  </si>
  <si>
    <t xml:space="preserve"> 9.2.2 </t>
  </si>
  <si>
    <t xml:space="preserve"> 9.2.3 </t>
  </si>
  <si>
    <t xml:space="preserve"> 99625 </t>
  </si>
  <si>
    <t>VÁLVULA DE RETENÇÃO HORIZONTAL, DE BRONZE, ROSCÁVEL, 3" - FORNECIMENTO E INSTALAÇÃO. AF_08/2021</t>
  </si>
  <si>
    <t xml:space="preserve"> 9.2.4 </t>
  </si>
  <si>
    <t xml:space="preserve"> 92642 </t>
  </si>
  <si>
    <t>TÊ, EM FERRO GALVANIZADO, CONEXÃO ROSQUEADA, DN 65 (2 1/2"), INSTALADO EM REDE DE ALIMENTAÇÃO PARA HIDRANTE - FORNECIMENTO E INSTALAÇÃO. AF_10/2020</t>
  </si>
  <si>
    <t xml:space="preserve"> 9.2.5 </t>
  </si>
  <si>
    <t xml:space="preserve"> 1025 </t>
  </si>
  <si>
    <t>FORNECIMENTO E ASSENTAMENTO DE BUCHA DE REDUÇÃO DE FERRO GALVANIZADO DE 3" X 2 1/2"</t>
  </si>
  <si>
    <t xml:space="preserve"> 9.3 </t>
  </si>
  <si>
    <t xml:space="preserve"> 9.3.1 </t>
  </si>
  <si>
    <t xml:space="preserve"> 00000447 </t>
  </si>
  <si>
    <t>BOMBA JOCKEY BC 92 S/T AV 157  2CV  84MCA – 0.41M3/H</t>
  </si>
  <si>
    <t xml:space="preserve"> 9.3.2 </t>
  </si>
  <si>
    <t xml:space="preserve"> 00000448 </t>
  </si>
  <si>
    <t>BOMBA PRINCIPAL ME 32125 A160 3”X 2.1/2” ROTOR 160MM 12.5 CV – 78MCA-27M3/H</t>
  </si>
  <si>
    <t xml:space="preserve"> 9.3.3 </t>
  </si>
  <si>
    <t xml:space="preserve"> 00000449 </t>
  </si>
  <si>
    <t>BOMBA RESERVA ME 32125 A160 3”X 2.1/2” ROTOR 160MM 12.5 CV – 78MCA-27M3/H</t>
  </si>
  <si>
    <t xml:space="preserve"> 9.3.4 </t>
  </si>
  <si>
    <t xml:space="preserve"> 9.3.5 </t>
  </si>
  <si>
    <t xml:space="preserve"> 9.3.6 </t>
  </si>
  <si>
    <t xml:space="preserve"> 1021 </t>
  </si>
  <si>
    <t>FORNECIMENTO E ASSENTAMENTO DE BUCHA DE REDUÇÃO DE FERRO GALVANIZADO DE 1 1/2" X 1"</t>
  </si>
  <si>
    <t xml:space="preserve"> 9.3.7 </t>
  </si>
  <si>
    <t xml:space="preserve"> 9.3.8 </t>
  </si>
  <si>
    <t xml:space="preserve"> 9.3.9 </t>
  </si>
  <si>
    <t xml:space="preserve"> 9.3.10 </t>
  </si>
  <si>
    <t xml:space="preserve"> 9.3.11 </t>
  </si>
  <si>
    <t xml:space="preserve"> 9.3.12 </t>
  </si>
  <si>
    <t xml:space="preserve"> 9.3.13 </t>
  </si>
  <si>
    <t xml:space="preserve"> 9.3.14 </t>
  </si>
  <si>
    <t xml:space="preserve"> 9.3.15 </t>
  </si>
  <si>
    <t xml:space="preserve"> 1024 </t>
  </si>
  <si>
    <t>FORNECIMENTO E ASSENTAMENTO DE BUCHA DE REDUÇÃO DE FERRO GALVANIZADO DE 2 1/2" X 11/2"</t>
  </si>
  <si>
    <t xml:space="preserve"> 9.3.16 </t>
  </si>
  <si>
    <t xml:space="preserve"> 92353 </t>
  </si>
  <si>
    <t>JOELHO 90 GRAUS, EM FERRO GALVANIZADO, DN 65 (2 1/2"), CONEXÃO ROSQUEADA, INSTALADO EM PRUMADAS - FORNECIMENTO E INSTALAÇÃO. AF_10/2020</t>
  </si>
  <si>
    <t xml:space="preserve"> 9.3.17 </t>
  </si>
  <si>
    <t xml:space="preserve"> 92377 </t>
  </si>
  <si>
    <t>NIPLE, EM FERRO GALVANIZADO, DN 65 (2 1/2"), CONEXÃO ROSQUEADA, INSTALADO EM REDE DE ALIMENTAÇÃO PARA HIDRANTE - FORNECIMENTO E INSTALAÇÃO. AF_10/2020</t>
  </si>
  <si>
    <t xml:space="preserve"> 9.3.18 </t>
  </si>
  <si>
    <t xml:space="preserve"> 92896 </t>
  </si>
  <si>
    <t>UNIÃO, EM FERRO GALVANIZADO, DN 65 (2 1/2"), CONEXÃO ROSQUEADA, INSTALADO EM REDE DE ALIMENTAÇÃO PARA HIDRANTE - FORNECIMENTO E INSTALAÇÃO. AF_10/2020</t>
  </si>
  <si>
    <t xml:space="preserve"> 9.3.19 </t>
  </si>
  <si>
    <t xml:space="preserve"> 94499 </t>
  </si>
  <si>
    <t>REGISTRO DE GAVETA BRUTO, LATÃO, ROSCÁVEL, 2 1/2" - FORNECIMENTO E INSTALAÇÃO. AF_08/2021</t>
  </si>
  <si>
    <t xml:space="preserve"> 9.3.20 </t>
  </si>
  <si>
    <t xml:space="preserve"> 103009 </t>
  </si>
  <si>
    <t>VÁLVULA DE RETENÇÃO VERTICAL, DE BRONZE, ROSCÁVEL, 2 1/2" - FORNECIMENTO E INSTALAÇÃO. AF_08/2021</t>
  </si>
  <si>
    <t xml:space="preserve"> 9.3.21 </t>
  </si>
  <si>
    <t xml:space="preserve"> C2687 </t>
  </si>
  <si>
    <t>SEINFRA</t>
  </si>
  <si>
    <t>VÁLVULA DE FLUXO EM AÇO GALVANIZADO DE  (2 1/2")</t>
  </si>
  <si>
    <t xml:space="preserve"> 9.3.22 </t>
  </si>
  <si>
    <t xml:space="preserve"> 92367 </t>
  </si>
  <si>
    <t>TUBO DE AÇO GALVANIZADO COM COSTURA, CLASSE MÉDIA, DN 65 (2 1/2"), CONEXÃO ROSQUEADA, INSTALADO EM REDE DE ALIMENTAÇÃO PARA HIDRANTE - FORNECIMENTO E INSTALAÇÃO. AF_10/2020</t>
  </si>
  <si>
    <t xml:space="preserve"> 9.3.23 </t>
  </si>
  <si>
    <t xml:space="preserve"> 9.4 </t>
  </si>
  <si>
    <t xml:space="preserve"> 9.4.1 </t>
  </si>
  <si>
    <t xml:space="preserve"> 9.4.2 </t>
  </si>
  <si>
    <t xml:space="preserve"> 9.4.3 </t>
  </si>
  <si>
    <t xml:space="preserve"> 9.4.4 </t>
  </si>
  <si>
    <t xml:space="preserve"> 9.4.5 </t>
  </si>
  <si>
    <t xml:space="preserve"> 9.4.6 </t>
  </si>
  <si>
    <t xml:space="preserve"> 9.4.7 </t>
  </si>
  <si>
    <t xml:space="preserve"> 9.4.8 </t>
  </si>
  <si>
    <t xml:space="preserve"> 9.4.9 </t>
  </si>
  <si>
    <t>VÁLVULA DE ESFERA BRUTA, BRONZE, ROSCÁVEL, 1</t>
  </si>
  <si>
    <t xml:space="preserve"> 9.4.10 </t>
  </si>
  <si>
    <t xml:space="preserve"> 3194 </t>
  </si>
  <si>
    <t>FORNECIMENTO E ASSENTAMENTO DE BUCHA DE REDUÇÃO DE FERRO GALVANIZADO DE 1" X 1/2"</t>
  </si>
  <si>
    <t xml:space="preserve"> 9.4.11 </t>
  </si>
  <si>
    <t xml:space="preserve"> 9.4.12 </t>
  </si>
  <si>
    <t xml:space="preserve"> 9.4.13 </t>
  </si>
  <si>
    <t xml:space="preserve"> 9.4.14 </t>
  </si>
  <si>
    <t xml:space="preserve"> 9.4.15 </t>
  </si>
  <si>
    <t xml:space="preserve"> 9.4.16 </t>
  </si>
  <si>
    <t xml:space="preserve"> 9.4.17 </t>
  </si>
  <si>
    <t xml:space="preserve"> 9.4.18 </t>
  </si>
  <si>
    <t xml:space="preserve"> 9.4.19 </t>
  </si>
  <si>
    <t xml:space="preserve"> 10 </t>
  </si>
  <si>
    <t>SPDA</t>
  </si>
  <si>
    <t xml:space="preserve"> 10.1 </t>
  </si>
  <si>
    <t xml:space="preserve"> 12740 </t>
  </si>
  <si>
    <t>Fornecimento e assentamento de barra chata de alumínio de 7/8" x 1/8"</t>
  </si>
  <si>
    <t xml:space="preserve"> 10.2 </t>
  </si>
  <si>
    <t xml:space="preserve"> 11812 </t>
  </si>
  <si>
    <t>Fornecimento e assentamento de barra chata de alumínio de 3/4" x 1/4"</t>
  </si>
  <si>
    <t xml:space="preserve"> 10.3 </t>
  </si>
  <si>
    <t xml:space="preserve"> 10728 </t>
  </si>
  <si>
    <t>Caixa inspeção em poliamida 150x110x70mm, bocal 1" (DN 32mm), ref: TEL-541 (SPDA)</t>
  </si>
  <si>
    <t xml:space="preserve"> 10.4 </t>
  </si>
  <si>
    <t xml:space="preserve"> 063445 </t>
  </si>
  <si>
    <t>LEITOS - PORCA E ARRUELA 1/4""</t>
  </si>
  <si>
    <t>CJ</t>
  </si>
  <si>
    <t xml:space="preserve"> 10.5 </t>
  </si>
  <si>
    <t xml:space="preserve"> 078206 </t>
  </si>
  <si>
    <t>CABO DE COBRE NU MEIO DURO 7 FIOS 35mm2</t>
  </si>
  <si>
    <t xml:space="preserve"> 10.6 </t>
  </si>
  <si>
    <t xml:space="preserve"> 078212 </t>
  </si>
  <si>
    <t>CABO DE COBRE NU MEIO DURO 7 FIOS 50mm2</t>
  </si>
  <si>
    <t xml:space="preserve"> 10.7 </t>
  </si>
  <si>
    <t xml:space="preserve"> 078032 </t>
  </si>
  <si>
    <t>TAMPA DE FERRO FUNDIDO 300MM PARA CAIXA DE ATERRAMENTO</t>
  </si>
  <si>
    <t xml:space="preserve"> 10.8 </t>
  </si>
  <si>
    <t xml:space="preserve"> 4718 </t>
  </si>
  <si>
    <t>Caixa de inspeção em pvc 300mm</t>
  </si>
  <si>
    <t xml:space="preserve"> 10.9 </t>
  </si>
  <si>
    <t xml:space="preserve"> 081833 </t>
  </si>
  <si>
    <t>CAIXA DE INSPEÇÃO - ESCAVAÇÃO MANUAL / REATERRO/ APILOAMENTO DO FUNDO</t>
  </si>
  <si>
    <t xml:space="preserve"> 10.10 </t>
  </si>
  <si>
    <t xml:space="preserve"> 91872 </t>
  </si>
  <si>
    <t>ELETRODUTO RÍGIDO ROSCÁVEL, PVC, DN 32 MM (1"), PARA CIRCUITOS TERMINAIS, INSTALADO EM PAREDE - FORNECIMENTO E INSTALAÇÃO. AF_03/2023</t>
  </si>
  <si>
    <t xml:space="preserve"> 10.11 </t>
  </si>
  <si>
    <t xml:space="preserve"> 91917 </t>
  </si>
  <si>
    <t>CURVA 90 GRAUS PARA ELETRODUTO, PVC, ROSCÁVEL, DN 32 MM (1"), PARA CIRCUITOS TERMINAIS, INSTALADA EM PAREDE - FORNECIMENTO E INSTALAÇÃO. AF_03/2023</t>
  </si>
  <si>
    <t xml:space="preserve"> 10.12 </t>
  </si>
  <si>
    <t xml:space="preserve"> 91176 </t>
  </si>
  <si>
    <t>FIXAÇÃO DE TUBOS HORIZONTAIS DE PPR DIÂMETROS MENORES OU IGUAIS A 40 MM, COM ABRAÇADEIRA METÁLICA RÍGIDA TIPO  D  COM PARAFUSO DE FIXAÇÃO 1 1/4", FIXADA DIRETAMENTE NA LAJE OU PAREDE. AF_09/2023</t>
  </si>
  <si>
    <t xml:space="preserve"> 10.13 </t>
  </si>
  <si>
    <t xml:space="preserve"> 3766 </t>
  </si>
  <si>
    <t>Fornecimento e instalação de haste de aterramento 5/8"x3,00m com conector</t>
  </si>
  <si>
    <t xml:space="preserve"> 10.14 </t>
  </si>
  <si>
    <t xml:space="preserve"> 42.01.086 </t>
  </si>
  <si>
    <t>CPOS/CDHU</t>
  </si>
  <si>
    <t>Captor tipo terminal aéreo, h= 300 mm em alumínio</t>
  </si>
  <si>
    <t xml:space="preserve"> 10.15 </t>
  </si>
  <si>
    <t xml:space="preserve"> 42.05.290 </t>
  </si>
  <si>
    <t>Suporte para fixação de terminal aéreo e/ou de cabo de cobre nu, com base plana</t>
  </si>
  <si>
    <t xml:space="preserve"> 10.16 </t>
  </si>
  <si>
    <t xml:space="preserve"> 3304 </t>
  </si>
  <si>
    <t>Terminal de compressão para cabo de  35 mm2 - fornecimento</t>
  </si>
  <si>
    <t xml:space="preserve"> 10.17 </t>
  </si>
  <si>
    <t xml:space="preserve"> 10.18 </t>
  </si>
  <si>
    <t xml:space="preserve"> 11036 </t>
  </si>
  <si>
    <t>Parafuso cabeça chata em alumínio 1/4" x 7/8" - fornecimento e colocação</t>
  </si>
  <si>
    <t xml:space="preserve"> 10.19 </t>
  </si>
  <si>
    <t xml:space="preserve"> 160313 </t>
  </si>
  <si>
    <t>IOPES</t>
  </si>
  <si>
    <t>Fixador universal latão estanhado p/ cabos 16 a 70 mm2 ref. 5024, incl. parafuso sextavado M6x45mm, arruela lisa 1/4", bucha nº8, vedação dos furos c/ poliuretano ref. 5905, marca de ref. Termotécnica ou equivalente</t>
  </si>
  <si>
    <t>und</t>
  </si>
  <si>
    <t xml:space="preserve"> 10.20 </t>
  </si>
  <si>
    <t xml:space="preserve"> 824 </t>
  </si>
  <si>
    <t>Pára-raio tipo Franklin 350mm, latão cromado, para descida 1 cabo, c/suporte e conectores p/cabo terra,  inclusive mastro aço galv 3mx2" e base</t>
  </si>
  <si>
    <t xml:space="preserve"> 10.21 </t>
  </si>
  <si>
    <t xml:space="preserve"> 9048 </t>
  </si>
  <si>
    <t>Conector de medição em bronze c/4 parafusos p/cabos de cobre 16-70mm² ref.TEL-560 (pára-raio)</t>
  </si>
  <si>
    <t xml:space="preserve"> 10.22 </t>
  </si>
  <si>
    <t xml:space="preserve"> 10694 </t>
  </si>
  <si>
    <t>Conector em latão tipo minigar para cabos 16 - 50 mm² (SPDA)</t>
  </si>
  <si>
    <t xml:space="preserve"> 10.23 </t>
  </si>
  <si>
    <t xml:space="preserve"> 070392 </t>
  </si>
  <si>
    <t>BUCHA DE NYLON S-8</t>
  </si>
  <si>
    <t xml:space="preserve"> 10.24 </t>
  </si>
  <si>
    <t xml:space="preserve"> 070251 </t>
  </si>
  <si>
    <t>ARRUELA LISA D=1/4"</t>
  </si>
  <si>
    <t xml:space="preserve"> 10.25 </t>
  </si>
  <si>
    <t xml:space="preserve"> 071870 </t>
  </si>
  <si>
    <t>PARAFUSO SEXTAVADO D = 1/4" X 5/8"</t>
  </si>
  <si>
    <t xml:space="preserve"> 10.26 </t>
  </si>
  <si>
    <t xml:space="preserve"> 96995 </t>
  </si>
  <si>
    <t>REATERRO MANUAL APILOADO COM SOQUETE. AF_10/2017</t>
  </si>
  <si>
    <t xml:space="preserve"> 10.27 </t>
  </si>
  <si>
    <t xml:space="preserve"> 130403 </t>
  </si>
  <si>
    <t>Recomposição de piso cimentado, com argamassa de cimento e areia no traço 1:3, com 2 cm de espessura, incl. lastro</t>
  </si>
  <si>
    <t xml:space="preserve"> 10.28 </t>
  </si>
  <si>
    <t xml:space="preserve"> 11201 </t>
  </si>
  <si>
    <t>Fita de advertência de rede elétrica enterrada</t>
  </si>
  <si>
    <t xml:space="preserve"> 11 </t>
  </si>
  <si>
    <t>ILUMINAÇÃO DE EMERGÊNCIA</t>
  </si>
  <si>
    <t xml:space="preserve"> 11.1 </t>
  </si>
  <si>
    <t xml:space="preserve"> 13375 </t>
  </si>
  <si>
    <t>Eletroduto de aço galvanizado, classe leve, dn 20 mm (3/4"), aparente, instalada em parede - fornecimento e instalaçâo</t>
  </si>
  <si>
    <t xml:space="preserve"> 11.2 </t>
  </si>
  <si>
    <t xml:space="preserve"> 91926 </t>
  </si>
  <si>
    <t>CABO DE COBRE FLEXÍVEL ISOLADO, 2,5 MM², ANTI-CHAMA 450/750 V, PARA CIRCUITOS TERMINAIS - FORNECIMENTO E INSTALAÇÃO. AF_03/2023</t>
  </si>
  <si>
    <t xml:space="preserve"> 11.3 </t>
  </si>
  <si>
    <t xml:space="preserve"> 11751 </t>
  </si>
  <si>
    <t>Fornecimento e instalação de caixa de passagem em alumínio (15 x 15 x 10 cm)</t>
  </si>
  <si>
    <t xml:space="preserve"> 11.4 </t>
  </si>
  <si>
    <t xml:space="preserve"> 93654 </t>
  </si>
  <si>
    <t>DISJUNTOR MONOPOLAR TIPO DIN, CORRENTE NOMINAL DE 16A - FORNECIMENTO E INSTALAÇÃO. AF_10/2020</t>
  </si>
  <si>
    <t xml:space="preserve"> 11.5 </t>
  </si>
  <si>
    <t xml:space="preserve"> 160613 </t>
  </si>
  <si>
    <t>Ponto para iluminação de emergência completo, inclusive bloco autônomo de iluminação 2x9W com tomada universal</t>
  </si>
  <si>
    <t xml:space="preserve"> 11.6 </t>
  </si>
  <si>
    <t xml:space="preserve"> 9601 </t>
  </si>
  <si>
    <t>Poste aço galv.cônico ornamental,modelo ref.PORTOFINO, h total=12m, base flangeada,c/suporte duplo curvado em forma de sextante de 2,50m, c/suporte p/2 luminarias, exceto luminarias e lampadas, Conipost ou similar</t>
  </si>
  <si>
    <t xml:space="preserve"> 11.7 </t>
  </si>
  <si>
    <t xml:space="preserve"> 11.8 </t>
  </si>
  <si>
    <t xml:space="preserve"> 11.9 </t>
  </si>
  <si>
    <t xml:space="preserve"> 11.10 </t>
  </si>
  <si>
    <t xml:space="preserve"> 93653 </t>
  </si>
  <si>
    <t>DISJUNTOR MONOPOLAR TIPO DIN, CORRENTE NOMINAL DE 10A - FORNECIMENTO E INSTALAÇÃO. AF_10/2020</t>
  </si>
  <si>
    <t xml:space="preserve"> 11.11 </t>
  </si>
  <si>
    <t xml:space="preserve"> 12 </t>
  </si>
  <si>
    <t>EQUIPOTENCIALIZAÇÃO</t>
  </si>
  <si>
    <t xml:space="preserve"> 12.1 </t>
  </si>
  <si>
    <t xml:space="preserve"> 12.2 </t>
  </si>
  <si>
    <t xml:space="preserve"> 12.3 </t>
  </si>
  <si>
    <t xml:space="preserve"> 91934 </t>
  </si>
  <si>
    <t>CABO DE COBRE FLEXÍVEL ISOLADO, 16 MM², ANTI-CHAMA 450/750 V, PARA CIRCUITOS TERMINAIS - FORNECIMENTO E INSTALAÇÃO. AF_03/2023</t>
  </si>
  <si>
    <t xml:space="preserve"> 12.4 </t>
  </si>
  <si>
    <t xml:space="preserve"> 11273 </t>
  </si>
  <si>
    <t>Caixa de equipotencialização em aço 200x200x90mm, para embutir com tampa, com9 terminais, ref:TEL-901 ou similar (SPDA)</t>
  </si>
  <si>
    <t xml:space="preserve"> 12.5 </t>
  </si>
  <si>
    <t xml:space="preserve"> 160324 </t>
  </si>
  <si>
    <t>Caixa de equalização de potenciais para uso interno e externo com cinco (5) terminais para aterramento (BEP), em polipropileno, ref. TEL-902, marca de referência Termotécnica ou equivalente</t>
  </si>
  <si>
    <t xml:space="preserve"> 13 </t>
  </si>
  <si>
    <t>SISTEMA DE DETECÇÃO E ALARME DE INCÊNDIO</t>
  </si>
  <si>
    <t xml:space="preserve"> 13.1 </t>
  </si>
  <si>
    <t>CENTRAL DE ALARME E DETECTORES - BLOCO PRINCIPAL</t>
  </si>
  <si>
    <t xml:space="preserve"> 13.1.1 </t>
  </si>
  <si>
    <t xml:space="preserve"> 00000577 </t>
  </si>
  <si>
    <t>CENTRAL DE ALARME E DETECÇÃO ENDEREÇÁVEL DE INCÊNDIO, REF: PAINEL AVENAR 2000 (BOSH)</t>
  </si>
  <si>
    <t xml:space="preserve"> 13.1.2 </t>
  </si>
  <si>
    <t xml:space="preserve"> 00000585 </t>
  </si>
  <si>
    <t>BATERIA VRLA 12V 12A - STANDARD KB12120</t>
  </si>
  <si>
    <t xml:space="preserve"> 13.1.3 </t>
  </si>
  <si>
    <t xml:space="preserve"> 00000578 </t>
  </si>
  <si>
    <t>DETECTOR DE FUMAÇA ÓPTICO COM BASE, REF: AVENAR DETECTOR 4000</t>
  </si>
  <si>
    <t xml:space="preserve"> 13.1.4 </t>
  </si>
  <si>
    <t xml:space="preserve"> 00000579 </t>
  </si>
  <si>
    <t>DETECTOR TÊRMICO ÓPTICO ENDEREÇAVEL (TERMOVELOCIMÉTRICO) COM BASE, REF: AVENAR DETECTOR 4000</t>
  </si>
  <si>
    <t xml:space="preserve"> 13.1.5 </t>
  </si>
  <si>
    <t xml:space="preserve"> 00000580 </t>
  </si>
  <si>
    <t>DETECTOR MULTISENSOR ENDEREÇAVEL COM BASE, REF: AVENAR DETECTOR 4000</t>
  </si>
  <si>
    <t xml:space="preserve"> 13.1.6 </t>
  </si>
  <si>
    <t xml:space="preserve"> 00000581 </t>
  </si>
  <si>
    <t>ACIONADOR MANUAL TIPO ENDEREÇAVEL COM BASE E TAMPA DE PROTEÇÃO</t>
  </si>
  <si>
    <t xml:space="preserve"> 13.1.7 </t>
  </si>
  <si>
    <t xml:space="preserve"> 00000582 </t>
  </si>
  <si>
    <t>SIRENE AUVISUAL TIPO ENDEREÇAVEL COM BASE</t>
  </si>
  <si>
    <t xml:space="preserve"> 13.1.8 </t>
  </si>
  <si>
    <t xml:space="preserve"> 00000584 </t>
  </si>
  <si>
    <t>SOFTWARE DE GESTÃO DE SISTEMA DE MONITORAMENTO DE INCÊNDIO - FORNECIMENTO, INSTALAÇÃO E TREINAMENTO</t>
  </si>
  <si>
    <t xml:space="preserve"> 13.2 </t>
  </si>
  <si>
    <t>CENTRAL DE ALARME E DETECTORES - TEATRO</t>
  </si>
  <si>
    <t xml:space="preserve"> 13.2.1 </t>
  </si>
  <si>
    <t xml:space="preserve"> 13.2.2 </t>
  </si>
  <si>
    <t xml:space="preserve"> 13.2.3 </t>
  </si>
  <si>
    <t xml:space="preserve"> 13.2.4 </t>
  </si>
  <si>
    <t xml:space="preserve"> 13.2.5 </t>
  </si>
  <si>
    <t xml:space="preserve"> 00000583 </t>
  </si>
  <si>
    <t>DETECTOR LINEAR DE FUMAÇA COM SUPORTE UNIVERSAL, KIT DE EXTENSÃO E MÓDULO DE INTERFACE DE ENTRADA E SAÍDA INTEGRADO REF: BOSH</t>
  </si>
  <si>
    <t xml:space="preserve"> 13.2.6 </t>
  </si>
  <si>
    <t xml:space="preserve"> 13.2.7 </t>
  </si>
  <si>
    <t xml:space="preserve"> 13.2.8 </t>
  </si>
  <si>
    <t xml:space="preserve"> 13.3 </t>
  </si>
  <si>
    <t>CENTRAL DE ALARME E DETECTORES - ESCOLA</t>
  </si>
  <si>
    <t xml:space="preserve"> 13.3.1 </t>
  </si>
  <si>
    <t xml:space="preserve"> 13.3.2 </t>
  </si>
  <si>
    <t xml:space="preserve"> 13.3.3 </t>
  </si>
  <si>
    <t xml:space="preserve"> 13.3.4 </t>
  </si>
  <si>
    <t xml:space="preserve"> 13.3.5 </t>
  </si>
  <si>
    <t xml:space="preserve"> 13.4 </t>
  </si>
  <si>
    <t>CENTRAL DE ALARME E DETECTORES - INFRA E CABEAMENTO</t>
  </si>
  <si>
    <t xml:space="preserve"> 13.4.1 </t>
  </si>
  <si>
    <t xml:space="preserve"> 13.4.2 </t>
  </si>
  <si>
    <t xml:space="preserve"> 058561 </t>
  </si>
  <si>
    <t>CABO DE COBRE BLINDADO C/FITA POLIESTER P/ ALARME INC.2X1,50</t>
  </si>
  <si>
    <t xml:space="preserve"> 13.4.3 </t>
  </si>
  <si>
    <t xml:space="preserve"> 13.4.4 </t>
  </si>
  <si>
    <t xml:space="preserve"> 50.05.214 </t>
  </si>
  <si>
    <t>Detector de gás liquefeito (GLP), gás natural (GN) ou derivados de metano</t>
  </si>
  <si>
    <t xml:space="preserve"> 13.4.5 </t>
  </si>
  <si>
    <t xml:space="preserve"> 12015 </t>
  </si>
  <si>
    <t>Botoeira Liga-Desliga para Bomba de Incêndio Modelo BLD-1, marca VERIN  ou similar</t>
  </si>
  <si>
    <t xml:space="preserve"> 13.4.6 </t>
  </si>
  <si>
    <t xml:space="preserve"> 059560 </t>
  </si>
  <si>
    <t>CABO DE FIBRA OPTICA 2 FIBRAS - PADRAO MONOMODO</t>
  </si>
  <si>
    <t xml:space="preserve"> 13.4.7 </t>
  </si>
  <si>
    <t xml:space="preserve"> 063300 </t>
  </si>
  <si>
    <t>CABO PP 2 CONDUTORES 500V 1,0mm2</t>
  </si>
  <si>
    <t xml:space="preserve"> 13.4.8 </t>
  </si>
  <si>
    <t xml:space="preserve"> 065025 </t>
  </si>
  <si>
    <t>GRUPO GERADOR 49,5/55 KVA REF. YBG55TE YANMAR</t>
  </si>
  <si>
    <t xml:space="preserve"> 13.4.9 </t>
  </si>
  <si>
    <t xml:space="preserve"> 070840 </t>
  </si>
  <si>
    <t>CHAVE PARTIDA MOTOR TRIFÁSICA C/RELE FALTA DE FASE 15 CV</t>
  </si>
  <si>
    <t xml:space="preserve"> 13.4.10 </t>
  </si>
  <si>
    <t xml:space="preserve"> 61.15.010 </t>
  </si>
  <si>
    <t>Fonte de alimentação universal bivolt com saída de 24 V - 1,5 A - 35 W</t>
  </si>
  <si>
    <t xml:space="preserve"> 13.4.11 </t>
  </si>
  <si>
    <t xml:space="preserve"> 00000586 </t>
  </si>
  <si>
    <t>CABO OPTICO CFOT-SM-EO 08F LSZH FIBERLAN IND/OUT</t>
  </si>
  <si>
    <t xml:space="preserve"> 13.4.12 </t>
  </si>
  <si>
    <t xml:space="preserve"> 91835 </t>
  </si>
  <si>
    <t>ELETRODUTO FLEXÍVEL CORRUGADO REFORÇADO, PVC, DN 25 MM (3/4"), PARA CIRCUITOS TERMINAIS, INSTALADO EM FORRO - FORNECIMENTO E INSTALAÇÃO. AF_03/2023_PA</t>
  </si>
  <si>
    <t xml:space="preserve"> 13.4.13 </t>
  </si>
  <si>
    <t xml:space="preserve"> 91863 </t>
  </si>
  <si>
    <t>ELETRODUTO RÍGIDO ROSCÁVEL, PVC, DN 25 MM (3/4"), PARA CIRCUITOS TERMINAIS, INSTALADO EM FORRO - FORNECIMENTO E INSTALAÇÃO. AF_03/2023</t>
  </si>
  <si>
    <t xml:space="preserve"> 14 </t>
  </si>
  <si>
    <t>ENSAIOS E TESTES</t>
  </si>
  <si>
    <t xml:space="preserve"> 14.1 </t>
  </si>
  <si>
    <t xml:space="preserve"> 90778 </t>
  </si>
  <si>
    <t>ENGENHEIRO CIVIL DE OBRA PLENO COM ENCARGOS COMPLEMENTARES</t>
  </si>
  <si>
    <t xml:space="preserve"> 14.2 </t>
  </si>
  <si>
    <t>TESTE E LAUDO DE CONTINUIDADE ELÉTRICA DAS ARMADURAS DA QUADRA COM ART</t>
  </si>
  <si>
    <t xml:space="preserve"> 14.3 </t>
  </si>
  <si>
    <t>ENSAIO E LAUDO DO ENSAIO DE ESTANQUEIDADE DA REDE DE GLP</t>
  </si>
  <si>
    <t xml:space="preserve"> 14.4 </t>
  </si>
  <si>
    <t>A R T - ANOTAÇÃO DE RESPONSABILIDADE TÉCNICA</t>
  </si>
  <si>
    <t xml:space="preserve"> 15 </t>
  </si>
  <si>
    <t>LIMPEZA</t>
  </si>
  <si>
    <t xml:space="preserve"> 15.1 </t>
  </si>
  <si>
    <t xml:space="preserve"> 88316 </t>
  </si>
  <si>
    <t>SERVENTE COM ENCARGOS COMPLEMENTARES</t>
  </si>
  <si>
    <t>TOTAL SEM BDI</t>
  </si>
  <si>
    <t>TOTAL DO BDI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</si>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</sst>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7" x14ac:knownFonts="1">
    <font>
      <sz val="11"/>
      <name val="Arial"/>
      <family val="1"/>
      <charset val="1"/>
    </font>
    <font>
      <b/>
      <sz val="11"/>
      <name val="Arial"/>
      <family val="1"/>
      <charset val="1"/>
    </font>
    <font>
      <b/>
      <sz val="10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  <font>
      <b/>
      <sz val="12"/>
      <name val="Arial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8ECF6"/>
        <bgColor rgb="FFCAEEFB"/>
      </patternFill>
    </fill>
    <fill>
      <patternFill patternType="solid">
        <fgColor rgb="FFF7F3DF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theme="6" tint="0.79989013336588644"/>
        <bgColor rgb="FFDFF0D8"/>
      </patternFill>
    </fill>
    <fill>
      <patternFill patternType="solid">
        <fgColor theme="7" tint="0.79989013336588644"/>
        <bgColor rgb="FFD8ECF6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2" borderId="0" xfId="0" applyFont="1" applyFill="1" applyAlignment="1">
      <alignment horizontal="center" vertical="top" wrapText="1"/>
    </xf>
    <xf numFmtId="4" fontId="6" fillId="4" borderId="14" xfId="0" applyNumberFormat="1" applyFont="1" applyFill="1" applyBorder="1" applyAlignment="1">
      <alignment horizontal="right" vertical="top" wrapText="1"/>
    </xf>
    <xf numFmtId="0" fontId="6" fillId="4" borderId="13" xfId="0" applyFont="1" applyFill="1" applyBorder="1" applyAlignment="1">
      <alignment horizontal="left" vertical="top" wrapText="1"/>
    </xf>
    <xf numFmtId="4" fontId="6" fillId="9" borderId="14" xfId="0" applyNumberFormat="1" applyFont="1" applyFill="1" applyBorder="1" applyAlignment="1">
      <alignment horizontal="right" vertical="top" wrapText="1"/>
    </xf>
    <xf numFmtId="0" fontId="6" fillId="9" borderId="13" xfId="0" applyFont="1" applyFill="1" applyBorder="1" applyAlignment="1">
      <alignment horizontal="left" vertical="top" wrapText="1"/>
    </xf>
    <xf numFmtId="4" fontId="6" fillId="8" borderId="14" xfId="0" applyNumberFormat="1" applyFont="1" applyFill="1" applyBorder="1" applyAlignment="1">
      <alignment horizontal="right" vertical="top" wrapText="1"/>
    </xf>
    <xf numFmtId="0" fontId="6" fillId="8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right" vertical="top" wrapText="1"/>
    </xf>
    <xf numFmtId="4" fontId="3" fillId="5" borderId="4" xfId="0" applyNumberFormat="1" applyFont="1" applyFill="1" applyBorder="1" applyAlignment="1">
      <alignment horizontal="right" vertical="top" wrapText="1"/>
    </xf>
    <xf numFmtId="164" fontId="3" fillId="5" borderId="5" xfId="0" applyNumberFormat="1" applyFont="1" applyFill="1" applyBorder="1" applyAlignment="1">
      <alignment horizontal="righ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righ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center" vertical="top" wrapText="1"/>
    </xf>
    <xf numFmtId="4" fontId="4" fillId="6" borderId="7" xfId="0" applyNumberFormat="1" applyFont="1" applyFill="1" applyBorder="1" applyAlignment="1">
      <alignment horizontal="right" vertical="top" wrapText="1"/>
    </xf>
    <xf numFmtId="164" fontId="4" fillId="6" borderId="8" xfId="0" applyNumberFormat="1" applyFont="1" applyFill="1" applyBorder="1" applyAlignment="1">
      <alignment horizontal="righ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righ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center" vertical="top" wrapText="1"/>
    </xf>
    <xf numFmtId="4" fontId="4" fillId="7" borderId="7" xfId="0" applyNumberFormat="1" applyFont="1" applyFill="1" applyBorder="1" applyAlignment="1">
      <alignment horizontal="right" vertical="top" wrapText="1"/>
    </xf>
    <xf numFmtId="164" fontId="4" fillId="7" borderId="8" xfId="0" applyNumberFormat="1" applyFont="1" applyFill="1" applyBorder="1" applyAlignment="1">
      <alignment horizontal="righ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right" vertical="top" wrapText="1"/>
    </xf>
    <xf numFmtId="4" fontId="3" fillId="5" borderId="7" xfId="0" applyNumberFormat="1" applyFont="1" applyFill="1" applyBorder="1" applyAlignment="1">
      <alignment horizontal="right" vertical="top" wrapText="1"/>
    </xf>
    <xf numFmtId="164" fontId="3" fillId="5" borderId="8" xfId="0" applyNumberFormat="1" applyFont="1" applyFill="1" applyBorder="1" applyAlignment="1">
      <alignment horizontal="right" vertical="top" wrapText="1"/>
    </xf>
    <xf numFmtId="0" fontId="4" fillId="7" borderId="9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right" vertical="top" wrapText="1"/>
    </xf>
    <xf numFmtId="0" fontId="4" fillId="7" borderId="10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right" vertical="top" wrapText="1"/>
    </xf>
    <xf numFmtId="4" fontId="4" fillId="7" borderId="11" xfId="0" applyNumberFormat="1" applyFont="1" applyFill="1" applyBorder="1" applyAlignment="1">
      <alignment horizontal="right" vertical="top" wrapText="1"/>
    </xf>
    <xf numFmtId="164" fontId="4" fillId="7" borderId="12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3DF"/>
      <rgbColor rgb="FFCAEEFB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CF6"/>
      <rgbColor rgb="FFC2F1C8"/>
      <rgbColor rgb="FFDFF0D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114120</xdr:rowOff>
    </xdr:from>
    <xdr:to>
      <xdr:col>1</xdr:col>
      <xdr:colOff>558360</xdr:colOff>
      <xdr:row>1</xdr:row>
      <xdr:rowOff>1304280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04560"/>
          <a:ext cx="1333080" cy="119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237960</xdr:colOff>
      <xdr:row>1</xdr:row>
      <xdr:rowOff>104760</xdr:rowOff>
    </xdr:from>
    <xdr:to>
      <xdr:col>9</xdr:col>
      <xdr:colOff>1204200</xdr:colOff>
      <xdr:row>1</xdr:row>
      <xdr:rowOff>1047240</xdr:rowOff>
    </xdr:to>
    <xdr:pic>
      <xdr:nvPicPr>
        <xdr:cNvPr id="4" name="Imagem 3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05160" y="295200"/>
          <a:ext cx="966240" cy="94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4"/>
  <sheetViews>
    <sheetView tabSelected="1" showOutlineSymbols="0" zoomScaleNormal="100" workbookViewId="0">
      <selection activeCell="L6" sqref="L6"/>
    </sheetView>
  </sheetViews>
  <sheetFormatPr defaultColWidth="8.625" defaultRowHeight="14.25" x14ac:dyDescent="0.2"/>
  <cols>
    <col min="1" max="2" width="10" customWidth="1"/>
    <col min="3" max="3" width="15" customWidth="1"/>
    <col min="4" max="4" width="60" customWidth="1"/>
    <col min="5" max="5" width="8" customWidth="1"/>
    <col min="6" max="6" width="17.5" customWidth="1"/>
    <col min="7" max="7" width="17.25" customWidth="1"/>
    <col min="8" max="8" width="14.75" customWidth="1"/>
    <col min="9" max="9" width="14.875" customWidth="1"/>
    <col min="10" max="10" width="18.25" customWidth="1"/>
  </cols>
  <sheetData>
    <row r="1" spans="1:10" ht="15" customHeight="1" x14ac:dyDescent="0.2">
      <c r="A1" s="14"/>
      <c r="B1" s="14"/>
      <c r="C1" s="14"/>
      <c r="D1" s="14" t="s">
        <v>0</v>
      </c>
      <c r="E1" s="13" t="s">
        <v>1</v>
      </c>
      <c r="F1" s="13"/>
      <c r="G1" s="15" t="s">
        <v>2</v>
      </c>
      <c r="H1" s="12" t="s">
        <v>3</v>
      </c>
      <c r="I1" s="12"/>
    </row>
    <row r="2" spans="1:10" ht="128.25" customHeight="1" x14ac:dyDescent="0.2">
      <c r="A2" s="16"/>
      <c r="B2" s="16"/>
      <c r="C2" s="16"/>
      <c r="D2" s="16" t="s">
        <v>4</v>
      </c>
      <c r="E2" s="11" t="s">
        <v>5</v>
      </c>
      <c r="F2" s="11"/>
      <c r="G2" s="17" t="s">
        <v>6</v>
      </c>
      <c r="H2" s="10" t="s">
        <v>7</v>
      </c>
      <c r="I2" s="10"/>
      <c r="J2" s="17"/>
    </row>
    <row r="3" spans="1:10" ht="21" customHeight="1" x14ac:dyDescent="0.2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</row>
    <row r="4" spans="1:10" ht="30" customHeight="1" x14ac:dyDescent="0.2">
      <c r="A4" s="18" t="s">
        <v>9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8" t="s">
        <v>17</v>
      </c>
      <c r="J4" s="18" t="s">
        <v>18</v>
      </c>
    </row>
    <row r="5" spans="1:10" ht="24" customHeight="1" x14ac:dyDescent="0.2">
      <c r="A5" s="19" t="s">
        <v>19</v>
      </c>
      <c r="B5" s="20"/>
      <c r="C5" s="20"/>
      <c r="D5" s="20" t="s">
        <v>20</v>
      </c>
      <c r="E5" s="20"/>
      <c r="F5" s="21"/>
      <c r="G5" s="20"/>
      <c r="H5" s="20"/>
      <c r="I5" s="22">
        <v>0</v>
      </c>
      <c r="J5" s="23">
        <f t="shared" ref="J5:J68" si="0">I5 / 2356193.84</f>
        <v>0</v>
      </c>
    </row>
    <row r="6" spans="1:10" ht="24" customHeight="1" x14ac:dyDescent="0.2">
      <c r="A6" s="24" t="s">
        <v>21</v>
      </c>
      <c r="B6" s="25" t="s">
        <v>22</v>
      </c>
      <c r="C6" s="26" t="s">
        <v>23</v>
      </c>
      <c r="D6" s="26" t="s">
        <v>24</v>
      </c>
      <c r="E6" s="27" t="s">
        <v>25</v>
      </c>
      <c r="F6" s="25">
        <v>1</v>
      </c>
      <c r="G6" s="28">
        <v>0</v>
      </c>
      <c r="H6" s="28">
        <f t="shared" ref="H6:H12" si="1">TRUNC(G6 * (1 + 24.86 / 100), 2)</f>
        <v>0</v>
      </c>
      <c r="I6" s="28">
        <f t="shared" ref="I6:I12" si="2">TRUNC(F6 * H6, 2)</f>
        <v>0</v>
      </c>
      <c r="J6" s="29">
        <f t="shared" si="0"/>
        <v>0</v>
      </c>
    </row>
    <row r="7" spans="1:10" ht="24" customHeight="1" x14ac:dyDescent="0.2">
      <c r="A7" s="24" t="s">
        <v>26</v>
      </c>
      <c r="B7" s="25" t="s">
        <v>22</v>
      </c>
      <c r="C7" s="26" t="s">
        <v>23</v>
      </c>
      <c r="D7" s="26" t="s">
        <v>27</v>
      </c>
      <c r="E7" s="27" t="s">
        <v>25</v>
      </c>
      <c r="F7" s="25">
        <v>1</v>
      </c>
      <c r="G7" s="28">
        <v>0</v>
      </c>
      <c r="H7" s="28">
        <f t="shared" si="1"/>
        <v>0</v>
      </c>
      <c r="I7" s="28">
        <f t="shared" si="2"/>
        <v>0</v>
      </c>
      <c r="J7" s="29">
        <f t="shared" si="0"/>
        <v>0</v>
      </c>
    </row>
    <row r="8" spans="1:10" ht="25.5" customHeight="1" x14ac:dyDescent="0.2">
      <c r="A8" s="30" t="s">
        <v>28</v>
      </c>
      <c r="B8" s="31" t="s">
        <v>29</v>
      </c>
      <c r="C8" s="32" t="s">
        <v>30</v>
      </c>
      <c r="D8" s="32" t="s">
        <v>31</v>
      </c>
      <c r="E8" s="33" t="s">
        <v>32</v>
      </c>
      <c r="F8" s="31">
        <v>6</v>
      </c>
      <c r="G8" s="34">
        <v>0</v>
      </c>
      <c r="H8" s="34">
        <f t="shared" si="1"/>
        <v>0</v>
      </c>
      <c r="I8" s="34">
        <f t="shared" si="2"/>
        <v>0</v>
      </c>
      <c r="J8" s="35">
        <f t="shared" si="0"/>
        <v>0</v>
      </c>
    </row>
    <row r="9" spans="1:10" ht="25.5" customHeight="1" x14ac:dyDescent="0.2">
      <c r="A9" s="30" t="s">
        <v>33</v>
      </c>
      <c r="B9" s="31" t="s">
        <v>34</v>
      </c>
      <c r="C9" s="32" t="s">
        <v>30</v>
      </c>
      <c r="D9" s="32" t="s">
        <v>35</v>
      </c>
      <c r="E9" s="33" t="s">
        <v>36</v>
      </c>
      <c r="F9" s="31">
        <v>360</v>
      </c>
      <c r="G9" s="34">
        <v>0</v>
      </c>
      <c r="H9" s="34">
        <f t="shared" si="1"/>
        <v>0</v>
      </c>
      <c r="I9" s="34">
        <f t="shared" si="2"/>
        <v>0</v>
      </c>
      <c r="J9" s="35">
        <f t="shared" si="0"/>
        <v>0</v>
      </c>
    </row>
    <row r="10" spans="1:10" ht="25.5" customHeight="1" x14ac:dyDescent="0.2">
      <c r="A10" s="30" t="s">
        <v>37</v>
      </c>
      <c r="B10" s="31" t="s">
        <v>38</v>
      </c>
      <c r="C10" s="32" t="s">
        <v>30</v>
      </c>
      <c r="D10" s="32" t="s">
        <v>39</v>
      </c>
      <c r="E10" s="33" t="s">
        <v>32</v>
      </c>
      <c r="F10" s="31">
        <v>6</v>
      </c>
      <c r="G10" s="34">
        <v>0</v>
      </c>
      <c r="H10" s="34">
        <f t="shared" si="1"/>
        <v>0</v>
      </c>
      <c r="I10" s="34">
        <f t="shared" si="2"/>
        <v>0</v>
      </c>
      <c r="J10" s="35">
        <f t="shared" si="0"/>
        <v>0</v>
      </c>
    </row>
    <row r="11" spans="1:10" ht="25.5" customHeight="1" x14ac:dyDescent="0.2">
      <c r="A11" s="30" t="s">
        <v>40</v>
      </c>
      <c r="B11" s="31" t="s">
        <v>41</v>
      </c>
      <c r="C11" s="32" t="s">
        <v>30</v>
      </c>
      <c r="D11" s="32" t="s">
        <v>42</v>
      </c>
      <c r="E11" s="33" t="s">
        <v>36</v>
      </c>
      <c r="F11" s="31">
        <v>180</v>
      </c>
      <c r="G11" s="34">
        <v>0</v>
      </c>
      <c r="H11" s="34">
        <f t="shared" si="1"/>
        <v>0</v>
      </c>
      <c r="I11" s="34">
        <f t="shared" si="2"/>
        <v>0</v>
      </c>
      <c r="J11" s="35">
        <f t="shared" si="0"/>
        <v>0</v>
      </c>
    </row>
    <row r="12" spans="1:10" ht="24" customHeight="1" x14ac:dyDescent="0.2">
      <c r="A12" s="24" t="s">
        <v>43</v>
      </c>
      <c r="B12" s="25" t="s">
        <v>44</v>
      </c>
      <c r="C12" s="26" t="s">
        <v>23</v>
      </c>
      <c r="D12" s="26" t="s">
        <v>45</v>
      </c>
      <c r="E12" s="27" t="s">
        <v>25</v>
      </c>
      <c r="F12" s="25">
        <v>1</v>
      </c>
      <c r="G12" s="28">
        <v>0</v>
      </c>
      <c r="H12" s="28">
        <f t="shared" si="1"/>
        <v>0</v>
      </c>
      <c r="I12" s="28">
        <f t="shared" si="2"/>
        <v>0</v>
      </c>
      <c r="J12" s="29">
        <f t="shared" si="0"/>
        <v>0</v>
      </c>
    </row>
    <row r="13" spans="1:10" ht="24" customHeight="1" x14ac:dyDescent="0.2">
      <c r="A13" s="36" t="s">
        <v>46</v>
      </c>
      <c r="B13" s="37"/>
      <c r="C13" s="37"/>
      <c r="D13" s="37" t="s">
        <v>47</v>
      </c>
      <c r="E13" s="37"/>
      <c r="F13" s="38"/>
      <c r="G13" s="37"/>
      <c r="H13" s="37"/>
      <c r="I13" s="39">
        <v>0</v>
      </c>
      <c r="J13" s="40">
        <f t="shared" si="0"/>
        <v>0</v>
      </c>
    </row>
    <row r="14" spans="1:10" ht="24" customHeight="1" x14ac:dyDescent="0.2">
      <c r="A14" s="30" t="s">
        <v>48</v>
      </c>
      <c r="B14" s="31" t="s">
        <v>49</v>
      </c>
      <c r="C14" s="32" t="s">
        <v>50</v>
      </c>
      <c r="D14" s="32" t="s">
        <v>51</v>
      </c>
      <c r="E14" s="33" t="s">
        <v>25</v>
      </c>
      <c r="F14" s="31">
        <v>40</v>
      </c>
      <c r="G14" s="34">
        <v>0</v>
      </c>
      <c r="H14" s="34">
        <f t="shared" ref="H14:H24" si="3">TRUNC(G14 * (1 + 24.86 / 100), 2)</f>
        <v>0</v>
      </c>
      <c r="I14" s="34">
        <f t="shared" ref="I14:I24" si="4">TRUNC(F14 * H14, 2)</f>
        <v>0</v>
      </c>
      <c r="J14" s="35">
        <f t="shared" si="0"/>
        <v>0</v>
      </c>
    </row>
    <row r="15" spans="1:10" ht="39" customHeight="1" x14ac:dyDescent="0.2">
      <c r="A15" s="24" t="s">
        <v>52</v>
      </c>
      <c r="B15" s="25" t="s">
        <v>53</v>
      </c>
      <c r="C15" s="26" t="s">
        <v>30</v>
      </c>
      <c r="D15" s="26" t="s">
        <v>54</v>
      </c>
      <c r="E15" s="27" t="s">
        <v>55</v>
      </c>
      <c r="F15" s="25">
        <v>2.88</v>
      </c>
      <c r="G15" s="28">
        <v>0</v>
      </c>
      <c r="H15" s="28">
        <f t="shared" si="3"/>
        <v>0</v>
      </c>
      <c r="I15" s="28">
        <f t="shared" si="4"/>
        <v>0</v>
      </c>
      <c r="J15" s="29">
        <f t="shared" si="0"/>
        <v>0</v>
      </c>
    </row>
    <row r="16" spans="1:10" ht="24" customHeight="1" x14ac:dyDescent="0.2">
      <c r="A16" s="30" t="s">
        <v>56</v>
      </c>
      <c r="B16" s="31" t="s">
        <v>57</v>
      </c>
      <c r="C16" s="32" t="s">
        <v>30</v>
      </c>
      <c r="D16" s="32" t="s">
        <v>58</v>
      </c>
      <c r="E16" s="33" t="s">
        <v>55</v>
      </c>
      <c r="F16" s="31">
        <v>44</v>
      </c>
      <c r="G16" s="34">
        <v>0</v>
      </c>
      <c r="H16" s="34">
        <f t="shared" si="3"/>
        <v>0</v>
      </c>
      <c r="I16" s="34">
        <f t="shared" si="4"/>
        <v>0</v>
      </c>
      <c r="J16" s="35">
        <f t="shared" si="0"/>
        <v>0</v>
      </c>
    </row>
    <row r="17" spans="1:10" ht="24" customHeight="1" x14ac:dyDescent="0.2">
      <c r="A17" s="30" t="s">
        <v>59</v>
      </c>
      <c r="B17" s="31" t="s">
        <v>60</v>
      </c>
      <c r="C17" s="32" t="s">
        <v>50</v>
      </c>
      <c r="D17" s="32" t="s">
        <v>61</v>
      </c>
      <c r="E17" s="33" t="s">
        <v>62</v>
      </c>
      <c r="F17" s="31">
        <v>1</v>
      </c>
      <c r="G17" s="34">
        <v>0</v>
      </c>
      <c r="H17" s="34">
        <f t="shared" si="3"/>
        <v>0</v>
      </c>
      <c r="I17" s="34">
        <f t="shared" si="4"/>
        <v>0</v>
      </c>
      <c r="J17" s="35">
        <f t="shared" si="0"/>
        <v>0</v>
      </c>
    </row>
    <row r="18" spans="1:10" ht="24" customHeight="1" x14ac:dyDescent="0.2">
      <c r="A18" s="30" t="s">
        <v>63</v>
      </c>
      <c r="B18" s="31" t="s">
        <v>64</v>
      </c>
      <c r="C18" s="32" t="s">
        <v>50</v>
      </c>
      <c r="D18" s="32" t="s">
        <v>65</v>
      </c>
      <c r="E18" s="33" t="s">
        <v>62</v>
      </c>
      <c r="F18" s="31">
        <v>1</v>
      </c>
      <c r="G18" s="34">
        <v>0</v>
      </c>
      <c r="H18" s="34">
        <f t="shared" si="3"/>
        <v>0</v>
      </c>
      <c r="I18" s="34">
        <f t="shared" si="4"/>
        <v>0</v>
      </c>
      <c r="J18" s="35">
        <f t="shared" si="0"/>
        <v>0</v>
      </c>
    </row>
    <row r="19" spans="1:10" ht="51.75" customHeight="1" x14ac:dyDescent="0.2">
      <c r="A19" s="30" t="s">
        <v>66</v>
      </c>
      <c r="B19" s="31" t="s">
        <v>67</v>
      </c>
      <c r="C19" s="32" t="s">
        <v>30</v>
      </c>
      <c r="D19" s="32" t="s">
        <v>68</v>
      </c>
      <c r="E19" s="33" t="s">
        <v>32</v>
      </c>
      <c r="F19" s="31">
        <v>6</v>
      </c>
      <c r="G19" s="34">
        <v>0</v>
      </c>
      <c r="H19" s="34">
        <f t="shared" si="3"/>
        <v>0</v>
      </c>
      <c r="I19" s="34">
        <f t="shared" si="4"/>
        <v>0</v>
      </c>
      <c r="J19" s="35">
        <f t="shared" si="0"/>
        <v>0</v>
      </c>
    </row>
    <row r="20" spans="1:10" ht="78" customHeight="1" x14ac:dyDescent="0.2">
      <c r="A20" s="30" t="s">
        <v>69</v>
      </c>
      <c r="B20" s="31" t="s">
        <v>70</v>
      </c>
      <c r="C20" s="32" t="s">
        <v>30</v>
      </c>
      <c r="D20" s="32" t="s">
        <v>71</v>
      </c>
      <c r="E20" s="33" t="s">
        <v>32</v>
      </c>
      <c r="F20" s="31">
        <v>6</v>
      </c>
      <c r="G20" s="34">
        <v>0</v>
      </c>
      <c r="H20" s="34">
        <f t="shared" si="3"/>
        <v>0</v>
      </c>
      <c r="I20" s="34">
        <f t="shared" si="4"/>
        <v>0</v>
      </c>
      <c r="J20" s="35">
        <f t="shared" si="0"/>
        <v>0</v>
      </c>
    </row>
    <row r="21" spans="1:10" ht="25.5" customHeight="1" x14ac:dyDescent="0.2">
      <c r="A21" s="24" t="s">
        <v>72</v>
      </c>
      <c r="B21" s="25" t="s">
        <v>73</v>
      </c>
      <c r="C21" s="26" t="s">
        <v>23</v>
      </c>
      <c r="D21" s="26" t="s">
        <v>74</v>
      </c>
      <c r="E21" s="27" t="s">
        <v>25</v>
      </c>
      <c r="F21" s="25">
        <v>4</v>
      </c>
      <c r="G21" s="28">
        <v>0</v>
      </c>
      <c r="H21" s="28">
        <f t="shared" si="3"/>
        <v>0</v>
      </c>
      <c r="I21" s="28">
        <f t="shared" si="4"/>
        <v>0</v>
      </c>
      <c r="J21" s="29">
        <f t="shared" si="0"/>
        <v>0</v>
      </c>
    </row>
    <row r="22" spans="1:10" ht="64.5" customHeight="1" x14ac:dyDescent="0.2">
      <c r="A22" s="24" t="s">
        <v>75</v>
      </c>
      <c r="B22" s="25" t="s">
        <v>76</v>
      </c>
      <c r="C22" s="26" t="s">
        <v>30</v>
      </c>
      <c r="D22" s="26" t="s">
        <v>77</v>
      </c>
      <c r="E22" s="27" t="s">
        <v>78</v>
      </c>
      <c r="F22" s="25">
        <v>180</v>
      </c>
      <c r="G22" s="28">
        <v>0</v>
      </c>
      <c r="H22" s="28">
        <f t="shared" si="3"/>
        <v>0</v>
      </c>
      <c r="I22" s="28">
        <f t="shared" si="4"/>
        <v>0</v>
      </c>
      <c r="J22" s="29">
        <f t="shared" si="0"/>
        <v>0</v>
      </c>
    </row>
    <row r="23" spans="1:10" ht="25.5" customHeight="1" x14ac:dyDescent="0.2">
      <c r="A23" s="30" t="s">
        <v>79</v>
      </c>
      <c r="B23" s="31" t="s">
        <v>80</v>
      </c>
      <c r="C23" s="32" t="s">
        <v>30</v>
      </c>
      <c r="D23" s="32" t="s">
        <v>81</v>
      </c>
      <c r="E23" s="33" t="s">
        <v>82</v>
      </c>
      <c r="F23" s="31">
        <v>180</v>
      </c>
      <c r="G23" s="34">
        <v>0</v>
      </c>
      <c r="H23" s="34">
        <f t="shared" si="3"/>
        <v>0</v>
      </c>
      <c r="I23" s="34">
        <f t="shared" si="4"/>
        <v>0</v>
      </c>
      <c r="J23" s="35">
        <f t="shared" si="0"/>
        <v>0</v>
      </c>
    </row>
    <row r="24" spans="1:10" ht="25.5" customHeight="1" x14ac:dyDescent="0.2">
      <c r="A24" s="30" t="s">
        <v>83</v>
      </c>
      <c r="B24" s="31" t="s">
        <v>84</v>
      </c>
      <c r="C24" s="32" t="s">
        <v>23</v>
      </c>
      <c r="D24" s="32" t="s">
        <v>85</v>
      </c>
      <c r="E24" s="33" t="s">
        <v>86</v>
      </c>
      <c r="F24" s="31">
        <v>6</v>
      </c>
      <c r="G24" s="34">
        <v>0</v>
      </c>
      <c r="H24" s="34">
        <f t="shared" si="3"/>
        <v>0</v>
      </c>
      <c r="I24" s="34">
        <f t="shared" si="4"/>
        <v>0</v>
      </c>
      <c r="J24" s="35">
        <f t="shared" si="0"/>
        <v>0</v>
      </c>
    </row>
    <row r="25" spans="1:10" ht="24" customHeight="1" x14ac:dyDescent="0.2">
      <c r="A25" s="36" t="s">
        <v>87</v>
      </c>
      <c r="B25" s="37"/>
      <c r="C25" s="37"/>
      <c r="D25" s="37" t="s">
        <v>88</v>
      </c>
      <c r="E25" s="37"/>
      <c r="F25" s="38"/>
      <c r="G25" s="37"/>
      <c r="H25" s="37"/>
      <c r="I25" s="39">
        <v>0</v>
      </c>
      <c r="J25" s="40">
        <f t="shared" si="0"/>
        <v>0</v>
      </c>
    </row>
    <row r="26" spans="1:10" ht="25.5" customHeight="1" x14ac:dyDescent="0.2">
      <c r="A26" s="30" t="s">
        <v>89</v>
      </c>
      <c r="B26" s="31" t="s">
        <v>90</v>
      </c>
      <c r="C26" s="32" t="s">
        <v>30</v>
      </c>
      <c r="D26" s="32" t="s">
        <v>91</v>
      </c>
      <c r="E26" s="33" t="s">
        <v>92</v>
      </c>
      <c r="F26" s="31">
        <v>15</v>
      </c>
      <c r="G26" s="34">
        <v>0</v>
      </c>
      <c r="H26" s="34">
        <f>TRUNC(G26 * (1 + 24.86 / 100), 2)</f>
        <v>0</v>
      </c>
      <c r="I26" s="34">
        <f>TRUNC(F26 * H26, 2)</f>
        <v>0</v>
      </c>
      <c r="J26" s="35">
        <f t="shared" si="0"/>
        <v>0</v>
      </c>
    </row>
    <row r="27" spans="1:10" ht="24" customHeight="1" x14ac:dyDescent="0.2">
      <c r="A27" s="24" t="s">
        <v>93</v>
      </c>
      <c r="B27" s="25" t="s">
        <v>94</v>
      </c>
      <c r="C27" s="26" t="s">
        <v>23</v>
      </c>
      <c r="D27" s="26" t="s">
        <v>95</v>
      </c>
      <c r="E27" s="27" t="s">
        <v>25</v>
      </c>
      <c r="F27" s="25">
        <v>6</v>
      </c>
      <c r="G27" s="28">
        <v>0</v>
      </c>
      <c r="H27" s="28">
        <f>TRUNC(G27 * (1 + 24.86 / 100), 2)</f>
        <v>0</v>
      </c>
      <c r="I27" s="28">
        <f>TRUNC(F27 * H27, 2)</f>
        <v>0</v>
      </c>
      <c r="J27" s="29">
        <f t="shared" si="0"/>
        <v>0</v>
      </c>
    </row>
    <row r="28" spans="1:10" ht="24" customHeight="1" x14ac:dyDescent="0.2">
      <c r="A28" s="36" t="s">
        <v>96</v>
      </c>
      <c r="B28" s="37"/>
      <c r="C28" s="37"/>
      <c r="D28" s="37" t="s">
        <v>97</v>
      </c>
      <c r="E28" s="37"/>
      <c r="F28" s="38"/>
      <c r="G28" s="37"/>
      <c r="H28" s="37"/>
      <c r="I28" s="39">
        <v>0</v>
      </c>
      <c r="J28" s="40">
        <f t="shared" si="0"/>
        <v>0</v>
      </c>
    </row>
    <row r="29" spans="1:10" ht="24" customHeight="1" x14ac:dyDescent="0.2">
      <c r="A29" s="36" t="s">
        <v>98</v>
      </c>
      <c r="B29" s="37"/>
      <c r="C29" s="37"/>
      <c r="D29" s="37" t="s">
        <v>99</v>
      </c>
      <c r="E29" s="37"/>
      <c r="F29" s="38"/>
      <c r="G29" s="37"/>
      <c r="H29" s="37"/>
      <c r="I29" s="39">
        <v>0</v>
      </c>
      <c r="J29" s="40">
        <f t="shared" si="0"/>
        <v>0</v>
      </c>
    </row>
    <row r="30" spans="1:10" ht="24" customHeight="1" x14ac:dyDescent="0.2">
      <c r="A30" s="36" t="s">
        <v>100</v>
      </c>
      <c r="B30" s="37"/>
      <c r="C30" s="37"/>
      <c r="D30" s="37" t="s">
        <v>101</v>
      </c>
      <c r="E30" s="37"/>
      <c r="F30" s="38"/>
      <c r="G30" s="37"/>
      <c r="H30" s="37"/>
      <c r="I30" s="39">
        <v>0</v>
      </c>
      <c r="J30" s="40">
        <f t="shared" si="0"/>
        <v>0</v>
      </c>
    </row>
    <row r="31" spans="1:10" ht="64.5" customHeight="1" x14ac:dyDescent="0.2">
      <c r="A31" s="30" t="s">
        <v>102</v>
      </c>
      <c r="B31" s="31" t="s">
        <v>103</v>
      </c>
      <c r="C31" s="32" t="s">
        <v>23</v>
      </c>
      <c r="D31" s="32" t="s">
        <v>104</v>
      </c>
      <c r="E31" s="33" t="s">
        <v>25</v>
      </c>
      <c r="F31" s="31">
        <v>1</v>
      </c>
      <c r="G31" s="34">
        <v>0</v>
      </c>
      <c r="H31" s="34">
        <f>TRUNC(G31 * (1 + 24.86 / 100), 2)</f>
        <v>0</v>
      </c>
      <c r="I31" s="34">
        <f>TRUNC(F31 * H31, 2)</f>
        <v>0</v>
      </c>
      <c r="J31" s="35">
        <f t="shared" si="0"/>
        <v>0</v>
      </c>
    </row>
    <row r="32" spans="1:10" ht="51.75" customHeight="1" x14ac:dyDescent="0.2">
      <c r="A32" s="30" t="s">
        <v>105</v>
      </c>
      <c r="B32" s="31" t="s">
        <v>106</v>
      </c>
      <c r="C32" s="32" t="s">
        <v>30</v>
      </c>
      <c r="D32" s="32" t="s">
        <v>107</v>
      </c>
      <c r="E32" s="33" t="s">
        <v>82</v>
      </c>
      <c r="F32" s="31">
        <v>49.35</v>
      </c>
      <c r="G32" s="34">
        <v>0</v>
      </c>
      <c r="H32" s="34">
        <f>TRUNC(G32 * (1 + 24.86 / 100), 2)</f>
        <v>0</v>
      </c>
      <c r="I32" s="34">
        <f>TRUNC(F32 * H32, 2)</f>
        <v>0</v>
      </c>
      <c r="J32" s="35">
        <f t="shared" si="0"/>
        <v>0</v>
      </c>
    </row>
    <row r="33" spans="1:10" ht="39" customHeight="1" x14ac:dyDescent="0.2">
      <c r="A33" s="30" t="s">
        <v>108</v>
      </c>
      <c r="B33" s="31" t="s">
        <v>109</v>
      </c>
      <c r="C33" s="32" t="s">
        <v>30</v>
      </c>
      <c r="D33" s="32" t="s">
        <v>110</v>
      </c>
      <c r="E33" s="33" t="s">
        <v>25</v>
      </c>
      <c r="F33" s="31">
        <v>1</v>
      </c>
      <c r="G33" s="34">
        <v>0</v>
      </c>
      <c r="H33" s="34">
        <f>TRUNC(G33 * (1 + 24.86 / 100), 2)</f>
        <v>0</v>
      </c>
      <c r="I33" s="34">
        <f>TRUNC(F33 * H33, 2)</f>
        <v>0</v>
      </c>
      <c r="J33" s="35">
        <f t="shared" si="0"/>
        <v>0</v>
      </c>
    </row>
    <row r="34" spans="1:10" ht="51.75" customHeight="1" x14ac:dyDescent="0.2">
      <c r="A34" s="30" t="s">
        <v>111</v>
      </c>
      <c r="B34" s="31" t="s">
        <v>112</v>
      </c>
      <c r="C34" s="32" t="s">
        <v>30</v>
      </c>
      <c r="D34" s="32" t="s">
        <v>113</v>
      </c>
      <c r="E34" s="33" t="s">
        <v>25</v>
      </c>
      <c r="F34" s="31">
        <v>5</v>
      </c>
      <c r="G34" s="34">
        <v>0</v>
      </c>
      <c r="H34" s="34">
        <f>TRUNC(G34 * (1 + 24.86 / 100), 2)</f>
        <v>0</v>
      </c>
      <c r="I34" s="34">
        <f>TRUNC(F34 * H34, 2)</f>
        <v>0</v>
      </c>
      <c r="J34" s="35">
        <f t="shared" si="0"/>
        <v>0</v>
      </c>
    </row>
    <row r="35" spans="1:10" ht="39" customHeight="1" x14ac:dyDescent="0.2">
      <c r="A35" s="24" t="s">
        <v>114</v>
      </c>
      <c r="B35" s="25" t="s">
        <v>115</v>
      </c>
      <c r="C35" s="26" t="s">
        <v>30</v>
      </c>
      <c r="D35" s="26" t="s">
        <v>116</v>
      </c>
      <c r="E35" s="27" t="s">
        <v>82</v>
      </c>
      <c r="F35" s="25">
        <v>49.35</v>
      </c>
      <c r="G35" s="28">
        <v>0</v>
      </c>
      <c r="H35" s="28">
        <f>TRUNC(G35 * (1 + 24.86 / 100), 2)</f>
        <v>0</v>
      </c>
      <c r="I35" s="28">
        <f>TRUNC(F35 * H35, 2)</f>
        <v>0</v>
      </c>
      <c r="J35" s="29">
        <f t="shared" si="0"/>
        <v>0</v>
      </c>
    </row>
    <row r="36" spans="1:10" ht="24" customHeight="1" x14ac:dyDescent="0.2">
      <c r="A36" s="36" t="s">
        <v>117</v>
      </c>
      <c r="B36" s="37"/>
      <c r="C36" s="37"/>
      <c r="D36" s="37" t="s">
        <v>118</v>
      </c>
      <c r="E36" s="37"/>
      <c r="F36" s="38"/>
      <c r="G36" s="37"/>
      <c r="H36" s="37"/>
      <c r="I36" s="39">
        <v>0</v>
      </c>
      <c r="J36" s="40">
        <f t="shared" si="0"/>
        <v>0</v>
      </c>
    </row>
    <row r="37" spans="1:10" ht="51.75" customHeight="1" x14ac:dyDescent="0.2">
      <c r="A37" s="30" t="s">
        <v>119</v>
      </c>
      <c r="B37" s="31" t="s">
        <v>120</v>
      </c>
      <c r="C37" s="32" t="s">
        <v>23</v>
      </c>
      <c r="D37" s="32" t="s">
        <v>121</v>
      </c>
      <c r="E37" s="33" t="s">
        <v>25</v>
      </c>
      <c r="F37" s="31">
        <v>30</v>
      </c>
      <c r="G37" s="34">
        <v>0</v>
      </c>
      <c r="H37" s="34">
        <f t="shared" ref="H37:H42" si="5">TRUNC(G37 * (1 + 24.86 / 100), 2)</f>
        <v>0</v>
      </c>
      <c r="I37" s="34">
        <f t="shared" ref="I37:I42" si="6">TRUNC(F37 * H37, 2)</f>
        <v>0</v>
      </c>
      <c r="J37" s="35">
        <f t="shared" si="0"/>
        <v>0</v>
      </c>
    </row>
    <row r="38" spans="1:10" ht="25.5" customHeight="1" x14ac:dyDescent="0.2">
      <c r="A38" s="30" t="s">
        <v>122</v>
      </c>
      <c r="B38" s="31" t="s">
        <v>123</v>
      </c>
      <c r="C38" s="32" t="s">
        <v>23</v>
      </c>
      <c r="D38" s="32" t="s">
        <v>124</v>
      </c>
      <c r="E38" s="33" t="s">
        <v>25</v>
      </c>
      <c r="F38" s="31">
        <v>15</v>
      </c>
      <c r="G38" s="34">
        <v>0</v>
      </c>
      <c r="H38" s="34">
        <f t="shared" si="5"/>
        <v>0</v>
      </c>
      <c r="I38" s="34">
        <f t="shared" si="6"/>
        <v>0</v>
      </c>
      <c r="J38" s="35">
        <f t="shared" si="0"/>
        <v>0</v>
      </c>
    </row>
    <row r="39" spans="1:10" ht="39" customHeight="1" x14ac:dyDescent="0.2">
      <c r="A39" s="30" t="s">
        <v>125</v>
      </c>
      <c r="B39" s="31" t="s">
        <v>126</v>
      </c>
      <c r="C39" s="32" t="s">
        <v>23</v>
      </c>
      <c r="D39" s="32" t="s">
        <v>127</v>
      </c>
      <c r="E39" s="33" t="s">
        <v>128</v>
      </c>
      <c r="F39" s="31">
        <v>30</v>
      </c>
      <c r="G39" s="34">
        <v>0</v>
      </c>
      <c r="H39" s="34">
        <f t="shared" si="5"/>
        <v>0</v>
      </c>
      <c r="I39" s="34">
        <f t="shared" si="6"/>
        <v>0</v>
      </c>
      <c r="J39" s="35">
        <f t="shared" si="0"/>
        <v>0</v>
      </c>
    </row>
    <row r="40" spans="1:10" ht="39" customHeight="1" x14ac:dyDescent="0.2">
      <c r="A40" s="30" t="s">
        <v>129</v>
      </c>
      <c r="B40" s="31" t="s">
        <v>130</v>
      </c>
      <c r="C40" s="32" t="s">
        <v>23</v>
      </c>
      <c r="D40" s="32" t="s">
        <v>131</v>
      </c>
      <c r="E40" s="33" t="s">
        <v>25</v>
      </c>
      <c r="F40" s="31">
        <v>15</v>
      </c>
      <c r="G40" s="34">
        <v>0</v>
      </c>
      <c r="H40" s="34">
        <f t="shared" si="5"/>
        <v>0</v>
      </c>
      <c r="I40" s="34">
        <f t="shared" si="6"/>
        <v>0</v>
      </c>
      <c r="J40" s="35">
        <f t="shared" si="0"/>
        <v>0</v>
      </c>
    </row>
    <row r="41" spans="1:10" ht="25.5" customHeight="1" x14ac:dyDescent="0.2">
      <c r="A41" s="30" t="s">
        <v>132</v>
      </c>
      <c r="B41" s="31" t="s">
        <v>133</v>
      </c>
      <c r="C41" s="32" t="s">
        <v>23</v>
      </c>
      <c r="D41" s="32" t="s">
        <v>134</v>
      </c>
      <c r="E41" s="33" t="s">
        <v>25</v>
      </c>
      <c r="F41" s="31">
        <v>15</v>
      </c>
      <c r="G41" s="34">
        <v>0</v>
      </c>
      <c r="H41" s="34">
        <f t="shared" si="5"/>
        <v>0</v>
      </c>
      <c r="I41" s="34">
        <f t="shared" si="6"/>
        <v>0</v>
      </c>
      <c r="J41" s="35">
        <f t="shared" si="0"/>
        <v>0</v>
      </c>
    </row>
    <row r="42" spans="1:10" ht="51.75" customHeight="1" x14ac:dyDescent="0.2">
      <c r="A42" s="30" t="s">
        <v>135</v>
      </c>
      <c r="B42" s="31" t="s">
        <v>136</v>
      </c>
      <c r="C42" s="32" t="s">
        <v>23</v>
      </c>
      <c r="D42" s="32" t="s">
        <v>137</v>
      </c>
      <c r="E42" s="33" t="s">
        <v>25</v>
      </c>
      <c r="F42" s="31">
        <v>15</v>
      </c>
      <c r="G42" s="34">
        <v>0</v>
      </c>
      <c r="H42" s="34">
        <f t="shared" si="5"/>
        <v>0</v>
      </c>
      <c r="I42" s="34">
        <f t="shared" si="6"/>
        <v>0</v>
      </c>
      <c r="J42" s="35">
        <f t="shared" si="0"/>
        <v>0</v>
      </c>
    </row>
    <row r="43" spans="1:10" ht="24" customHeight="1" x14ac:dyDescent="0.2">
      <c r="A43" s="36" t="s">
        <v>138</v>
      </c>
      <c r="B43" s="37"/>
      <c r="C43" s="37"/>
      <c r="D43" s="37" t="s">
        <v>139</v>
      </c>
      <c r="E43" s="37"/>
      <c r="F43" s="38"/>
      <c r="G43" s="37"/>
      <c r="H43" s="37"/>
      <c r="I43" s="39">
        <v>0</v>
      </c>
      <c r="J43" s="40">
        <f t="shared" si="0"/>
        <v>0</v>
      </c>
    </row>
    <row r="44" spans="1:10" ht="24" customHeight="1" x14ac:dyDescent="0.2">
      <c r="A44" s="30" t="s">
        <v>140</v>
      </c>
      <c r="B44" s="31" t="s">
        <v>141</v>
      </c>
      <c r="C44" s="32" t="s">
        <v>50</v>
      </c>
      <c r="D44" s="32" t="s">
        <v>142</v>
      </c>
      <c r="E44" s="33" t="s">
        <v>25</v>
      </c>
      <c r="F44" s="31">
        <v>8</v>
      </c>
      <c r="G44" s="34">
        <v>0</v>
      </c>
      <c r="H44" s="34">
        <f>TRUNC(G44 * (1 + 24.86 / 100), 2)</f>
        <v>0</v>
      </c>
      <c r="I44" s="34">
        <f>TRUNC(F44 * H44, 2)</f>
        <v>0</v>
      </c>
      <c r="J44" s="35">
        <f t="shared" si="0"/>
        <v>0</v>
      </c>
    </row>
    <row r="45" spans="1:10" ht="24" customHeight="1" x14ac:dyDescent="0.2">
      <c r="A45" s="36" t="s">
        <v>143</v>
      </c>
      <c r="B45" s="37"/>
      <c r="C45" s="37"/>
      <c r="D45" s="37" t="s">
        <v>144</v>
      </c>
      <c r="E45" s="37"/>
      <c r="F45" s="38"/>
      <c r="G45" s="37"/>
      <c r="H45" s="37"/>
      <c r="I45" s="39">
        <v>0</v>
      </c>
      <c r="J45" s="40">
        <f t="shared" si="0"/>
        <v>0</v>
      </c>
    </row>
    <row r="46" spans="1:10" ht="25.5" customHeight="1" x14ac:dyDescent="0.2">
      <c r="A46" s="30" t="s">
        <v>145</v>
      </c>
      <c r="B46" s="31" t="s">
        <v>146</v>
      </c>
      <c r="C46" s="32" t="s">
        <v>30</v>
      </c>
      <c r="D46" s="32" t="s">
        <v>147</v>
      </c>
      <c r="E46" s="33" t="s">
        <v>92</v>
      </c>
      <c r="F46" s="31">
        <v>31.61</v>
      </c>
      <c r="G46" s="34">
        <v>0</v>
      </c>
      <c r="H46" s="34">
        <f t="shared" ref="H46:H62" si="7">TRUNC(G46 * (1 + 24.86 / 100), 2)</f>
        <v>0</v>
      </c>
      <c r="I46" s="34">
        <f t="shared" ref="I46:I62" si="8">TRUNC(F46 * H46, 2)</f>
        <v>0</v>
      </c>
      <c r="J46" s="35">
        <f t="shared" si="0"/>
        <v>0</v>
      </c>
    </row>
    <row r="47" spans="1:10" ht="64.5" customHeight="1" x14ac:dyDescent="0.2">
      <c r="A47" s="30" t="s">
        <v>148</v>
      </c>
      <c r="B47" s="31" t="s">
        <v>149</v>
      </c>
      <c r="C47" s="32" t="s">
        <v>30</v>
      </c>
      <c r="D47" s="32" t="s">
        <v>150</v>
      </c>
      <c r="E47" s="33" t="s">
        <v>92</v>
      </c>
      <c r="F47" s="31">
        <v>30</v>
      </c>
      <c r="G47" s="34">
        <v>0</v>
      </c>
      <c r="H47" s="34">
        <f t="shared" si="7"/>
        <v>0</v>
      </c>
      <c r="I47" s="34">
        <f t="shared" si="8"/>
        <v>0</v>
      </c>
      <c r="J47" s="35">
        <f t="shared" si="0"/>
        <v>0</v>
      </c>
    </row>
    <row r="48" spans="1:10" ht="25.5" customHeight="1" x14ac:dyDescent="0.2">
      <c r="A48" s="30" t="s">
        <v>151</v>
      </c>
      <c r="B48" s="31" t="s">
        <v>152</v>
      </c>
      <c r="C48" s="32" t="s">
        <v>30</v>
      </c>
      <c r="D48" s="32" t="s">
        <v>153</v>
      </c>
      <c r="E48" s="33" t="s">
        <v>92</v>
      </c>
      <c r="F48" s="31">
        <v>31.61</v>
      </c>
      <c r="G48" s="34">
        <v>0</v>
      </c>
      <c r="H48" s="34">
        <f t="shared" si="7"/>
        <v>0</v>
      </c>
      <c r="I48" s="34">
        <f t="shared" si="8"/>
        <v>0</v>
      </c>
      <c r="J48" s="35">
        <f t="shared" si="0"/>
        <v>0</v>
      </c>
    </row>
    <row r="49" spans="1:10" ht="25.5" customHeight="1" x14ac:dyDescent="0.2">
      <c r="A49" s="30" t="s">
        <v>154</v>
      </c>
      <c r="B49" s="31" t="s">
        <v>155</v>
      </c>
      <c r="C49" s="32" t="s">
        <v>30</v>
      </c>
      <c r="D49" s="32" t="s">
        <v>156</v>
      </c>
      <c r="E49" s="33" t="s">
        <v>92</v>
      </c>
      <c r="F49" s="31">
        <v>0.84</v>
      </c>
      <c r="G49" s="34">
        <v>0</v>
      </c>
      <c r="H49" s="34">
        <f t="shared" si="7"/>
        <v>0</v>
      </c>
      <c r="I49" s="34">
        <f t="shared" si="8"/>
        <v>0</v>
      </c>
      <c r="J49" s="35">
        <f t="shared" si="0"/>
        <v>0</v>
      </c>
    </row>
    <row r="50" spans="1:10" ht="39" customHeight="1" x14ac:dyDescent="0.2">
      <c r="A50" s="30" t="s">
        <v>157</v>
      </c>
      <c r="B50" s="31" t="s">
        <v>158</v>
      </c>
      <c r="C50" s="32" t="s">
        <v>30</v>
      </c>
      <c r="D50" s="32" t="s">
        <v>159</v>
      </c>
      <c r="E50" s="33" t="s">
        <v>55</v>
      </c>
      <c r="F50" s="31">
        <v>0.42</v>
      </c>
      <c r="G50" s="34">
        <v>0</v>
      </c>
      <c r="H50" s="34">
        <f t="shared" si="7"/>
        <v>0</v>
      </c>
      <c r="I50" s="34">
        <f t="shared" si="8"/>
        <v>0</v>
      </c>
      <c r="J50" s="35">
        <f t="shared" si="0"/>
        <v>0</v>
      </c>
    </row>
    <row r="51" spans="1:10" ht="51.75" customHeight="1" x14ac:dyDescent="0.2">
      <c r="A51" s="30" t="s">
        <v>160</v>
      </c>
      <c r="B51" s="31" t="s">
        <v>161</v>
      </c>
      <c r="C51" s="32" t="s">
        <v>30</v>
      </c>
      <c r="D51" s="32" t="s">
        <v>162</v>
      </c>
      <c r="E51" s="33" t="s">
        <v>25</v>
      </c>
      <c r="F51" s="31">
        <v>5</v>
      </c>
      <c r="G51" s="34">
        <v>0</v>
      </c>
      <c r="H51" s="34">
        <f t="shared" si="7"/>
        <v>0</v>
      </c>
      <c r="I51" s="34">
        <f t="shared" si="8"/>
        <v>0</v>
      </c>
      <c r="J51" s="35">
        <f t="shared" si="0"/>
        <v>0</v>
      </c>
    </row>
    <row r="52" spans="1:10" ht="39" customHeight="1" x14ac:dyDescent="0.2">
      <c r="A52" s="30" t="s">
        <v>163</v>
      </c>
      <c r="B52" s="31" t="s">
        <v>164</v>
      </c>
      <c r="C52" s="32" t="s">
        <v>30</v>
      </c>
      <c r="D52" s="32" t="s">
        <v>165</v>
      </c>
      <c r="E52" s="33" t="s">
        <v>92</v>
      </c>
      <c r="F52" s="31">
        <v>5.31</v>
      </c>
      <c r="G52" s="34">
        <v>0</v>
      </c>
      <c r="H52" s="34">
        <f t="shared" si="7"/>
        <v>0</v>
      </c>
      <c r="I52" s="34">
        <f t="shared" si="8"/>
        <v>0</v>
      </c>
      <c r="J52" s="35">
        <f t="shared" si="0"/>
        <v>0</v>
      </c>
    </row>
    <row r="53" spans="1:10" ht="51.75" customHeight="1" x14ac:dyDescent="0.2">
      <c r="A53" s="30" t="s">
        <v>166</v>
      </c>
      <c r="B53" s="31" t="s">
        <v>167</v>
      </c>
      <c r="C53" s="32" t="s">
        <v>30</v>
      </c>
      <c r="D53" s="32" t="s">
        <v>168</v>
      </c>
      <c r="E53" s="33" t="s">
        <v>55</v>
      </c>
      <c r="F53" s="31">
        <v>25.6</v>
      </c>
      <c r="G53" s="34">
        <v>0</v>
      </c>
      <c r="H53" s="34">
        <f t="shared" si="7"/>
        <v>0</v>
      </c>
      <c r="I53" s="34">
        <f t="shared" si="8"/>
        <v>0</v>
      </c>
      <c r="J53" s="35">
        <f t="shared" si="0"/>
        <v>0</v>
      </c>
    </row>
    <row r="54" spans="1:10" ht="51.75" customHeight="1" x14ac:dyDescent="0.2">
      <c r="A54" s="30" t="s">
        <v>169</v>
      </c>
      <c r="B54" s="31" t="s">
        <v>170</v>
      </c>
      <c r="C54" s="32" t="s">
        <v>30</v>
      </c>
      <c r="D54" s="32" t="s">
        <v>171</v>
      </c>
      <c r="E54" s="33" t="s">
        <v>55</v>
      </c>
      <c r="F54" s="31">
        <v>54.8</v>
      </c>
      <c r="G54" s="34">
        <v>0</v>
      </c>
      <c r="H54" s="34">
        <f t="shared" si="7"/>
        <v>0</v>
      </c>
      <c r="I54" s="34">
        <f t="shared" si="8"/>
        <v>0</v>
      </c>
      <c r="J54" s="35">
        <f t="shared" si="0"/>
        <v>0</v>
      </c>
    </row>
    <row r="55" spans="1:10" ht="25.5" customHeight="1" x14ac:dyDescent="0.2">
      <c r="A55" s="30" t="s">
        <v>172</v>
      </c>
      <c r="B55" s="31" t="s">
        <v>173</v>
      </c>
      <c r="C55" s="32" t="s">
        <v>30</v>
      </c>
      <c r="D55" s="32" t="s">
        <v>174</v>
      </c>
      <c r="E55" s="33" t="s">
        <v>55</v>
      </c>
      <c r="F55" s="31">
        <v>54.8</v>
      </c>
      <c r="G55" s="34">
        <v>0</v>
      </c>
      <c r="H55" s="34">
        <f t="shared" si="7"/>
        <v>0</v>
      </c>
      <c r="I55" s="34">
        <f t="shared" si="8"/>
        <v>0</v>
      </c>
      <c r="J55" s="35">
        <f t="shared" si="0"/>
        <v>0</v>
      </c>
    </row>
    <row r="56" spans="1:10" ht="39" customHeight="1" x14ac:dyDescent="0.2">
      <c r="A56" s="30" t="s">
        <v>175</v>
      </c>
      <c r="B56" s="31" t="s">
        <v>176</v>
      </c>
      <c r="C56" s="32" t="s">
        <v>30</v>
      </c>
      <c r="D56" s="32" t="s">
        <v>177</v>
      </c>
      <c r="E56" s="33" t="s">
        <v>55</v>
      </c>
      <c r="F56" s="31">
        <v>54.8</v>
      </c>
      <c r="G56" s="34">
        <v>0</v>
      </c>
      <c r="H56" s="34">
        <f t="shared" si="7"/>
        <v>0</v>
      </c>
      <c r="I56" s="34">
        <f t="shared" si="8"/>
        <v>0</v>
      </c>
      <c r="J56" s="35">
        <f t="shared" si="0"/>
        <v>0</v>
      </c>
    </row>
    <row r="57" spans="1:10" ht="25.5" customHeight="1" x14ac:dyDescent="0.2">
      <c r="A57" s="30" t="s">
        <v>178</v>
      </c>
      <c r="B57" s="31" t="s">
        <v>179</v>
      </c>
      <c r="C57" s="32" t="s">
        <v>30</v>
      </c>
      <c r="D57" s="32" t="s">
        <v>180</v>
      </c>
      <c r="E57" s="33" t="s">
        <v>55</v>
      </c>
      <c r="F57" s="31">
        <v>12.8</v>
      </c>
      <c r="G57" s="34">
        <v>0</v>
      </c>
      <c r="H57" s="34">
        <f t="shared" si="7"/>
        <v>0</v>
      </c>
      <c r="I57" s="34">
        <f t="shared" si="8"/>
        <v>0</v>
      </c>
      <c r="J57" s="35">
        <f t="shared" si="0"/>
        <v>0</v>
      </c>
    </row>
    <row r="58" spans="1:10" ht="25.5" customHeight="1" x14ac:dyDescent="0.2">
      <c r="A58" s="30" t="s">
        <v>181</v>
      </c>
      <c r="B58" s="31" t="s">
        <v>182</v>
      </c>
      <c r="C58" s="32" t="s">
        <v>183</v>
      </c>
      <c r="D58" s="32" t="s">
        <v>184</v>
      </c>
      <c r="E58" s="33" t="s">
        <v>185</v>
      </c>
      <c r="F58" s="31">
        <v>22.25</v>
      </c>
      <c r="G58" s="34">
        <v>0</v>
      </c>
      <c r="H58" s="34">
        <f t="shared" si="7"/>
        <v>0</v>
      </c>
      <c r="I58" s="34">
        <f t="shared" si="8"/>
        <v>0</v>
      </c>
      <c r="J58" s="35">
        <f t="shared" si="0"/>
        <v>0</v>
      </c>
    </row>
    <row r="59" spans="1:10" ht="25.5" customHeight="1" x14ac:dyDescent="0.2">
      <c r="A59" s="30" t="s">
        <v>186</v>
      </c>
      <c r="B59" s="31" t="s">
        <v>187</v>
      </c>
      <c r="C59" s="32" t="s">
        <v>30</v>
      </c>
      <c r="D59" s="32" t="s">
        <v>188</v>
      </c>
      <c r="E59" s="33" t="s">
        <v>82</v>
      </c>
      <c r="F59" s="31">
        <v>30.5</v>
      </c>
      <c r="G59" s="34">
        <v>0</v>
      </c>
      <c r="H59" s="34">
        <f t="shared" si="7"/>
        <v>0</v>
      </c>
      <c r="I59" s="34">
        <f t="shared" si="8"/>
        <v>0</v>
      </c>
      <c r="J59" s="35">
        <f t="shared" si="0"/>
        <v>0</v>
      </c>
    </row>
    <row r="60" spans="1:10" ht="25.5" customHeight="1" x14ac:dyDescent="0.2">
      <c r="A60" s="30" t="s">
        <v>189</v>
      </c>
      <c r="B60" s="31" t="s">
        <v>190</v>
      </c>
      <c r="C60" s="32" t="s">
        <v>183</v>
      </c>
      <c r="D60" s="32" t="s">
        <v>191</v>
      </c>
      <c r="E60" s="33" t="s">
        <v>185</v>
      </c>
      <c r="F60" s="31">
        <v>85.68</v>
      </c>
      <c r="G60" s="34">
        <v>0</v>
      </c>
      <c r="H60" s="34">
        <f t="shared" si="7"/>
        <v>0</v>
      </c>
      <c r="I60" s="34">
        <f t="shared" si="8"/>
        <v>0</v>
      </c>
      <c r="J60" s="35">
        <f t="shared" si="0"/>
        <v>0</v>
      </c>
    </row>
    <row r="61" spans="1:10" ht="39" customHeight="1" x14ac:dyDescent="0.2">
      <c r="A61" s="30" t="s">
        <v>192</v>
      </c>
      <c r="B61" s="31" t="s">
        <v>193</v>
      </c>
      <c r="C61" s="32" t="s">
        <v>23</v>
      </c>
      <c r="D61" s="32" t="s">
        <v>194</v>
      </c>
      <c r="E61" s="33" t="s">
        <v>185</v>
      </c>
      <c r="F61" s="31">
        <v>10.11</v>
      </c>
      <c r="G61" s="34">
        <v>0</v>
      </c>
      <c r="H61" s="34">
        <f t="shared" si="7"/>
        <v>0</v>
      </c>
      <c r="I61" s="34">
        <f t="shared" si="8"/>
        <v>0</v>
      </c>
      <c r="J61" s="35">
        <f t="shared" si="0"/>
        <v>0</v>
      </c>
    </row>
    <row r="62" spans="1:10" ht="24" customHeight="1" x14ac:dyDescent="0.2">
      <c r="A62" s="30" t="s">
        <v>195</v>
      </c>
      <c r="B62" s="31" t="s">
        <v>196</v>
      </c>
      <c r="C62" s="32" t="s">
        <v>50</v>
      </c>
      <c r="D62" s="32" t="s">
        <v>197</v>
      </c>
      <c r="E62" s="33" t="s">
        <v>55</v>
      </c>
      <c r="F62" s="31">
        <v>851</v>
      </c>
      <c r="G62" s="34">
        <v>0</v>
      </c>
      <c r="H62" s="34">
        <f t="shared" si="7"/>
        <v>0</v>
      </c>
      <c r="I62" s="34">
        <f t="shared" si="8"/>
        <v>0</v>
      </c>
      <c r="J62" s="35">
        <f t="shared" si="0"/>
        <v>0</v>
      </c>
    </row>
    <row r="63" spans="1:10" ht="24" customHeight="1" x14ac:dyDescent="0.2">
      <c r="A63" s="36" t="s">
        <v>198</v>
      </c>
      <c r="B63" s="37"/>
      <c r="C63" s="37"/>
      <c r="D63" s="37" t="s">
        <v>199</v>
      </c>
      <c r="E63" s="37"/>
      <c r="F63" s="38"/>
      <c r="G63" s="37"/>
      <c r="H63" s="37"/>
      <c r="I63" s="39">
        <v>0</v>
      </c>
      <c r="J63" s="40">
        <f t="shared" si="0"/>
        <v>0</v>
      </c>
    </row>
    <row r="64" spans="1:10" ht="24" customHeight="1" x14ac:dyDescent="0.2">
      <c r="A64" s="30" t="s">
        <v>200</v>
      </c>
      <c r="B64" s="31" t="s">
        <v>201</v>
      </c>
      <c r="C64" s="32" t="s">
        <v>202</v>
      </c>
      <c r="D64" s="32" t="s">
        <v>203</v>
      </c>
      <c r="E64" s="33" t="s">
        <v>25</v>
      </c>
      <c r="F64" s="31">
        <v>165</v>
      </c>
      <c r="G64" s="34">
        <v>0</v>
      </c>
      <c r="H64" s="34">
        <f>TRUNC(G64 * (1 + 24.86 / 100), 2)</f>
        <v>0</v>
      </c>
      <c r="I64" s="34">
        <f>TRUNC(F64 * H64, 2)</f>
        <v>0</v>
      </c>
      <c r="J64" s="35">
        <f t="shared" si="0"/>
        <v>0</v>
      </c>
    </row>
    <row r="65" spans="1:10" ht="25.5" customHeight="1" x14ac:dyDescent="0.2">
      <c r="A65" s="30" t="s">
        <v>204</v>
      </c>
      <c r="B65" s="31" t="s">
        <v>205</v>
      </c>
      <c r="C65" s="32" t="s">
        <v>50</v>
      </c>
      <c r="D65" s="32" t="s">
        <v>206</v>
      </c>
      <c r="E65" s="33" t="s">
        <v>25</v>
      </c>
      <c r="F65" s="31">
        <v>59</v>
      </c>
      <c r="G65" s="34">
        <v>0</v>
      </c>
      <c r="H65" s="34">
        <f>TRUNC(G65 * (1 + 24.86 / 100), 2)</f>
        <v>0</v>
      </c>
      <c r="I65" s="34">
        <f>TRUNC(F65 * H65, 2)</f>
        <v>0</v>
      </c>
      <c r="J65" s="35">
        <f t="shared" si="0"/>
        <v>0</v>
      </c>
    </row>
    <row r="66" spans="1:10" ht="24" customHeight="1" x14ac:dyDescent="0.2">
      <c r="A66" s="36" t="s">
        <v>207</v>
      </c>
      <c r="B66" s="37"/>
      <c r="C66" s="37"/>
      <c r="D66" s="37" t="s">
        <v>208</v>
      </c>
      <c r="E66" s="37"/>
      <c r="F66" s="38"/>
      <c r="G66" s="37"/>
      <c r="H66" s="37"/>
      <c r="I66" s="39">
        <v>0</v>
      </c>
      <c r="J66" s="40">
        <f t="shared" si="0"/>
        <v>0</v>
      </c>
    </row>
    <row r="67" spans="1:10" ht="24" customHeight="1" x14ac:dyDescent="0.2">
      <c r="A67" s="36" t="s">
        <v>209</v>
      </c>
      <c r="B67" s="37"/>
      <c r="C67" s="37"/>
      <c r="D67" s="37" t="s">
        <v>210</v>
      </c>
      <c r="E67" s="37"/>
      <c r="F67" s="38"/>
      <c r="G67" s="37"/>
      <c r="H67" s="37"/>
      <c r="I67" s="39">
        <v>0</v>
      </c>
      <c r="J67" s="40">
        <f t="shared" si="0"/>
        <v>0</v>
      </c>
    </row>
    <row r="68" spans="1:10" ht="51.75" customHeight="1" x14ac:dyDescent="0.2">
      <c r="A68" s="30" t="s">
        <v>211</v>
      </c>
      <c r="B68" s="31" t="s">
        <v>120</v>
      </c>
      <c r="C68" s="32" t="s">
        <v>23</v>
      </c>
      <c r="D68" s="32" t="s">
        <v>121</v>
      </c>
      <c r="E68" s="33" t="s">
        <v>25</v>
      </c>
      <c r="F68" s="31">
        <v>10</v>
      </c>
      <c r="G68" s="34">
        <v>0</v>
      </c>
      <c r="H68" s="34">
        <f t="shared" ref="H68:H73" si="9">TRUNC(G68 * (1 + 24.86 / 100), 2)</f>
        <v>0</v>
      </c>
      <c r="I68" s="34">
        <f t="shared" ref="I68:I73" si="10">TRUNC(F68 * H68, 2)</f>
        <v>0</v>
      </c>
      <c r="J68" s="35">
        <f t="shared" si="0"/>
        <v>0</v>
      </c>
    </row>
    <row r="69" spans="1:10" ht="25.5" customHeight="1" x14ac:dyDescent="0.2">
      <c r="A69" s="30" t="s">
        <v>212</v>
      </c>
      <c r="B69" s="31" t="s">
        <v>123</v>
      </c>
      <c r="C69" s="32" t="s">
        <v>23</v>
      </c>
      <c r="D69" s="32" t="s">
        <v>124</v>
      </c>
      <c r="E69" s="33" t="s">
        <v>25</v>
      </c>
      <c r="F69" s="31">
        <v>5</v>
      </c>
      <c r="G69" s="34">
        <v>0</v>
      </c>
      <c r="H69" s="34">
        <f t="shared" si="9"/>
        <v>0</v>
      </c>
      <c r="I69" s="34">
        <f t="shared" si="10"/>
        <v>0</v>
      </c>
      <c r="J69" s="35">
        <f t="shared" ref="J69:J132" si="11">I69 / 2356193.84</f>
        <v>0</v>
      </c>
    </row>
    <row r="70" spans="1:10" ht="39" customHeight="1" x14ac:dyDescent="0.2">
      <c r="A70" s="30" t="s">
        <v>213</v>
      </c>
      <c r="B70" s="31" t="s">
        <v>126</v>
      </c>
      <c r="C70" s="32" t="s">
        <v>23</v>
      </c>
      <c r="D70" s="32" t="s">
        <v>127</v>
      </c>
      <c r="E70" s="33" t="s">
        <v>128</v>
      </c>
      <c r="F70" s="31">
        <v>10</v>
      </c>
      <c r="G70" s="34">
        <v>0</v>
      </c>
      <c r="H70" s="34">
        <f t="shared" si="9"/>
        <v>0</v>
      </c>
      <c r="I70" s="34">
        <f t="shared" si="10"/>
        <v>0</v>
      </c>
      <c r="J70" s="35">
        <f t="shared" si="11"/>
        <v>0</v>
      </c>
    </row>
    <row r="71" spans="1:10" ht="39" customHeight="1" x14ac:dyDescent="0.2">
      <c r="A71" s="30" t="s">
        <v>214</v>
      </c>
      <c r="B71" s="31" t="s">
        <v>130</v>
      </c>
      <c r="C71" s="32" t="s">
        <v>23</v>
      </c>
      <c r="D71" s="32" t="s">
        <v>131</v>
      </c>
      <c r="E71" s="33" t="s">
        <v>25</v>
      </c>
      <c r="F71" s="31">
        <v>5</v>
      </c>
      <c r="G71" s="34">
        <v>0</v>
      </c>
      <c r="H71" s="34">
        <f t="shared" si="9"/>
        <v>0</v>
      </c>
      <c r="I71" s="34">
        <f t="shared" si="10"/>
        <v>0</v>
      </c>
      <c r="J71" s="35">
        <f t="shared" si="11"/>
        <v>0</v>
      </c>
    </row>
    <row r="72" spans="1:10" ht="25.5" customHeight="1" x14ac:dyDescent="0.2">
      <c r="A72" s="30" t="s">
        <v>215</v>
      </c>
      <c r="B72" s="31" t="s">
        <v>133</v>
      </c>
      <c r="C72" s="32" t="s">
        <v>23</v>
      </c>
      <c r="D72" s="32" t="s">
        <v>134</v>
      </c>
      <c r="E72" s="33" t="s">
        <v>25</v>
      </c>
      <c r="F72" s="31">
        <v>5</v>
      </c>
      <c r="G72" s="34">
        <v>0</v>
      </c>
      <c r="H72" s="34">
        <f t="shared" si="9"/>
        <v>0</v>
      </c>
      <c r="I72" s="34">
        <f t="shared" si="10"/>
        <v>0</v>
      </c>
      <c r="J72" s="35">
        <f t="shared" si="11"/>
        <v>0</v>
      </c>
    </row>
    <row r="73" spans="1:10" ht="51.75" customHeight="1" x14ac:dyDescent="0.2">
      <c r="A73" s="30" t="s">
        <v>216</v>
      </c>
      <c r="B73" s="31" t="s">
        <v>136</v>
      </c>
      <c r="C73" s="32" t="s">
        <v>23</v>
      </c>
      <c r="D73" s="32" t="s">
        <v>137</v>
      </c>
      <c r="E73" s="33" t="s">
        <v>25</v>
      </c>
      <c r="F73" s="31">
        <v>5</v>
      </c>
      <c r="G73" s="34">
        <v>0</v>
      </c>
      <c r="H73" s="34">
        <f t="shared" si="9"/>
        <v>0</v>
      </c>
      <c r="I73" s="34">
        <f t="shared" si="10"/>
        <v>0</v>
      </c>
      <c r="J73" s="35">
        <f t="shared" si="11"/>
        <v>0</v>
      </c>
    </row>
    <row r="74" spans="1:10" ht="24" customHeight="1" x14ac:dyDescent="0.2">
      <c r="A74" s="36" t="s">
        <v>217</v>
      </c>
      <c r="B74" s="37"/>
      <c r="C74" s="37"/>
      <c r="D74" s="37" t="s">
        <v>139</v>
      </c>
      <c r="E74" s="37"/>
      <c r="F74" s="38"/>
      <c r="G74" s="37"/>
      <c r="H74" s="37"/>
      <c r="I74" s="39">
        <v>0</v>
      </c>
      <c r="J74" s="40">
        <f t="shared" si="11"/>
        <v>0</v>
      </c>
    </row>
    <row r="75" spans="1:10" ht="24" customHeight="1" x14ac:dyDescent="0.2">
      <c r="A75" s="30" t="s">
        <v>218</v>
      </c>
      <c r="B75" s="31" t="s">
        <v>141</v>
      </c>
      <c r="C75" s="32" t="s">
        <v>50</v>
      </c>
      <c r="D75" s="32" t="s">
        <v>142</v>
      </c>
      <c r="E75" s="33" t="s">
        <v>25</v>
      </c>
      <c r="F75" s="31">
        <v>1</v>
      </c>
      <c r="G75" s="34">
        <v>0</v>
      </c>
      <c r="H75" s="34">
        <f>TRUNC(G75 * (1 + 24.86 / 100), 2)</f>
        <v>0</v>
      </c>
      <c r="I75" s="34">
        <f>TRUNC(F75 * H75, 2)</f>
        <v>0</v>
      </c>
      <c r="J75" s="35">
        <f t="shared" si="11"/>
        <v>0</v>
      </c>
    </row>
    <row r="76" spans="1:10" ht="24" customHeight="1" x14ac:dyDescent="0.2">
      <c r="A76" s="36" t="s">
        <v>219</v>
      </c>
      <c r="B76" s="37"/>
      <c r="C76" s="37"/>
      <c r="D76" s="37" t="s">
        <v>144</v>
      </c>
      <c r="E76" s="37"/>
      <c r="F76" s="38"/>
      <c r="G76" s="37"/>
      <c r="H76" s="37"/>
      <c r="I76" s="39">
        <v>0</v>
      </c>
      <c r="J76" s="40">
        <f t="shared" si="11"/>
        <v>0</v>
      </c>
    </row>
    <row r="77" spans="1:10" ht="25.5" customHeight="1" x14ac:dyDescent="0.2">
      <c r="A77" s="30" t="s">
        <v>220</v>
      </c>
      <c r="B77" s="31" t="s">
        <v>182</v>
      </c>
      <c r="C77" s="32" t="s">
        <v>183</v>
      </c>
      <c r="D77" s="32" t="s">
        <v>184</v>
      </c>
      <c r="E77" s="33" t="s">
        <v>185</v>
      </c>
      <c r="F77" s="31">
        <v>159</v>
      </c>
      <c r="G77" s="34">
        <v>0</v>
      </c>
      <c r="H77" s="34">
        <f>TRUNC(G77 * (1 + 24.86 / 100), 2)</f>
        <v>0</v>
      </c>
      <c r="I77" s="34">
        <f>TRUNC(F77 * H77, 2)</f>
        <v>0</v>
      </c>
      <c r="J77" s="35">
        <f t="shared" si="11"/>
        <v>0</v>
      </c>
    </row>
    <row r="78" spans="1:10" ht="24" customHeight="1" x14ac:dyDescent="0.2">
      <c r="A78" s="36" t="s">
        <v>221</v>
      </c>
      <c r="B78" s="37"/>
      <c r="C78" s="37"/>
      <c r="D78" s="37" t="s">
        <v>199</v>
      </c>
      <c r="E78" s="37"/>
      <c r="F78" s="38"/>
      <c r="G78" s="37"/>
      <c r="H78" s="37"/>
      <c r="I78" s="39">
        <v>0</v>
      </c>
      <c r="J78" s="40">
        <f t="shared" si="11"/>
        <v>0</v>
      </c>
    </row>
    <row r="79" spans="1:10" ht="24" customHeight="1" x14ac:dyDescent="0.2">
      <c r="A79" s="30" t="s">
        <v>222</v>
      </c>
      <c r="B79" s="31" t="s">
        <v>201</v>
      </c>
      <c r="C79" s="32" t="s">
        <v>202</v>
      </c>
      <c r="D79" s="32" t="s">
        <v>203</v>
      </c>
      <c r="E79" s="33" t="s">
        <v>25</v>
      </c>
      <c r="F79" s="31">
        <v>41</v>
      </c>
      <c r="G79" s="34">
        <v>0</v>
      </c>
      <c r="H79" s="34">
        <f>TRUNC(G79 * (1 + 24.86 / 100), 2)</f>
        <v>0</v>
      </c>
      <c r="I79" s="34">
        <f>TRUNC(F79 * H79, 2)</f>
        <v>0</v>
      </c>
      <c r="J79" s="35">
        <f t="shared" si="11"/>
        <v>0</v>
      </c>
    </row>
    <row r="80" spans="1:10" ht="25.5" customHeight="1" x14ac:dyDescent="0.2">
      <c r="A80" s="30" t="s">
        <v>223</v>
      </c>
      <c r="B80" s="31" t="s">
        <v>205</v>
      </c>
      <c r="C80" s="32" t="s">
        <v>50</v>
      </c>
      <c r="D80" s="32" t="s">
        <v>206</v>
      </c>
      <c r="E80" s="33" t="s">
        <v>25</v>
      </c>
      <c r="F80" s="31">
        <v>14</v>
      </c>
      <c r="G80" s="34">
        <v>0</v>
      </c>
      <c r="H80" s="34">
        <f>TRUNC(G80 * (1 + 24.86 / 100), 2)</f>
        <v>0</v>
      </c>
      <c r="I80" s="34">
        <f>TRUNC(F80 * H80, 2)</f>
        <v>0</v>
      </c>
      <c r="J80" s="35">
        <f t="shared" si="11"/>
        <v>0</v>
      </c>
    </row>
    <row r="81" spans="1:10" ht="24" customHeight="1" x14ac:dyDescent="0.2">
      <c r="A81" s="36" t="s">
        <v>224</v>
      </c>
      <c r="B81" s="37"/>
      <c r="C81" s="37"/>
      <c r="D81" s="37" t="s">
        <v>225</v>
      </c>
      <c r="E81" s="37"/>
      <c r="F81" s="38"/>
      <c r="G81" s="37"/>
      <c r="H81" s="37"/>
      <c r="I81" s="39">
        <v>0</v>
      </c>
      <c r="J81" s="40">
        <f t="shared" si="11"/>
        <v>0</v>
      </c>
    </row>
    <row r="82" spans="1:10" ht="24" customHeight="1" x14ac:dyDescent="0.2">
      <c r="A82" s="36" t="s">
        <v>226</v>
      </c>
      <c r="B82" s="37"/>
      <c r="C82" s="37"/>
      <c r="D82" s="37" t="s">
        <v>210</v>
      </c>
      <c r="E82" s="37"/>
      <c r="F82" s="38"/>
      <c r="G82" s="37"/>
      <c r="H82" s="37"/>
      <c r="I82" s="39">
        <v>0</v>
      </c>
      <c r="J82" s="40">
        <f t="shared" si="11"/>
        <v>0</v>
      </c>
    </row>
    <row r="83" spans="1:10" ht="51.75" customHeight="1" x14ac:dyDescent="0.2">
      <c r="A83" s="30" t="s">
        <v>227</v>
      </c>
      <c r="B83" s="31" t="s">
        <v>120</v>
      </c>
      <c r="C83" s="32" t="s">
        <v>23</v>
      </c>
      <c r="D83" s="32" t="s">
        <v>121</v>
      </c>
      <c r="E83" s="33" t="s">
        <v>25</v>
      </c>
      <c r="F83" s="31">
        <v>8</v>
      </c>
      <c r="G83" s="34">
        <v>0</v>
      </c>
      <c r="H83" s="34">
        <f t="shared" ref="H83:H88" si="12">TRUNC(G83 * (1 + 24.86 / 100), 2)</f>
        <v>0</v>
      </c>
      <c r="I83" s="34">
        <f t="shared" ref="I83:I88" si="13">TRUNC(F83 * H83, 2)</f>
        <v>0</v>
      </c>
      <c r="J83" s="35">
        <f t="shared" si="11"/>
        <v>0</v>
      </c>
    </row>
    <row r="84" spans="1:10" ht="25.5" customHeight="1" x14ac:dyDescent="0.2">
      <c r="A84" s="30" t="s">
        <v>228</v>
      </c>
      <c r="B84" s="31" t="s">
        <v>123</v>
      </c>
      <c r="C84" s="32" t="s">
        <v>23</v>
      </c>
      <c r="D84" s="32" t="s">
        <v>124</v>
      </c>
      <c r="E84" s="33" t="s">
        <v>25</v>
      </c>
      <c r="F84" s="31">
        <v>4</v>
      </c>
      <c r="G84" s="34">
        <v>0</v>
      </c>
      <c r="H84" s="34">
        <f t="shared" si="12"/>
        <v>0</v>
      </c>
      <c r="I84" s="34">
        <f t="shared" si="13"/>
        <v>0</v>
      </c>
      <c r="J84" s="35">
        <f t="shared" si="11"/>
        <v>0</v>
      </c>
    </row>
    <row r="85" spans="1:10" ht="39" customHeight="1" x14ac:dyDescent="0.2">
      <c r="A85" s="30" t="s">
        <v>229</v>
      </c>
      <c r="B85" s="31" t="s">
        <v>126</v>
      </c>
      <c r="C85" s="32" t="s">
        <v>23</v>
      </c>
      <c r="D85" s="32" t="s">
        <v>127</v>
      </c>
      <c r="E85" s="33" t="s">
        <v>128</v>
      </c>
      <c r="F85" s="31">
        <v>8</v>
      </c>
      <c r="G85" s="34">
        <v>0</v>
      </c>
      <c r="H85" s="34">
        <f t="shared" si="12"/>
        <v>0</v>
      </c>
      <c r="I85" s="34">
        <f t="shared" si="13"/>
        <v>0</v>
      </c>
      <c r="J85" s="35">
        <f t="shared" si="11"/>
        <v>0</v>
      </c>
    </row>
    <row r="86" spans="1:10" ht="39" customHeight="1" x14ac:dyDescent="0.2">
      <c r="A86" s="30" t="s">
        <v>230</v>
      </c>
      <c r="B86" s="31" t="s">
        <v>130</v>
      </c>
      <c r="C86" s="32" t="s">
        <v>23</v>
      </c>
      <c r="D86" s="32" t="s">
        <v>131</v>
      </c>
      <c r="E86" s="33" t="s">
        <v>25</v>
      </c>
      <c r="F86" s="31">
        <v>4</v>
      </c>
      <c r="G86" s="34">
        <v>0</v>
      </c>
      <c r="H86" s="34">
        <f t="shared" si="12"/>
        <v>0</v>
      </c>
      <c r="I86" s="34">
        <f t="shared" si="13"/>
        <v>0</v>
      </c>
      <c r="J86" s="35">
        <f t="shared" si="11"/>
        <v>0</v>
      </c>
    </row>
    <row r="87" spans="1:10" ht="25.5" customHeight="1" x14ac:dyDescent="0.2">
      <c r="A87" s="30" t="s">
        <v>231</v>
      </c>
      <c r="B87" s="31" t="s">
        <v>133</v>
      </c>
      <c r="C87" s="32" t="s">
        <v>23</v>
      </c>
      <c r="D87" s="32" t="s">
        <v>134</v>
      </c>
      <c r="E87" s="33" t="s">
        <v>25</v>
      </c>
      <c r="F87" s="31">
        <v>4</v>
      </c>
      <c r="G87" s="34">
        <v>0</v>
      </c>
      <c r="H87" s="34">
        <f t="shared" si="12"/>
        <v>0</v>
      </c>
      <c r="I87" s="34">
        <f t="shared" si="13"/>
        <v>0</v>
      </c>
      <c r="J87" s="35">
        <f t="shared" si="11"/>
        <v>0</v>
      </c>
    </row>
    <row r="88" spans="1:10" ht="51.75" customHeight="1" x14ac:dyDescent="0.2">
      <c r="A88" s="30" t="s">
        <v>232</v>
      </c>
      <c r="B88" s="31" t="s">
        <v>136</v>
      </c>
      <c r="C88" s="32" t="s">
        <v>23</v>
      </c>
      <c r="D88" s="32" t="s">
        <v>137</v>
      </c>
      <c r="E88" s="33" t="s">
        <v>25</v>
      </c>
      <c r="F88" s="31">
        <v>4</v>
      </c>
      <c r="G88" s="34">
        <v>0</v>
      </c>
      <c r="H88" s="34">
        <f t="shared" si="12"/>
        <v>0</v>
      </c>
      <c r="I88" s="34">
        <f t="shared" si="13"/>
        <v>0</v>
      </c>
      <c r="J88" s="35">
        <f t="shared" si="11"/>
        <v>0</v>
      </c>
    </row>
    <row r="89" spans="1:10" ht="24" customHeight="1" x14ac:dyDescent="0.2">
      <c r="A89" s="36" t="s">
        <v>233</v>
      </c>
      <c r="B89" s="37"/>
      <c r="C89" s="37"/>
      <c r="D89" s="37" t="s">
        <v>139</v>
      </c>
      <c r="E89" s="37"/>
      <c r="F89" s="38"/>
      <c r="G89" s="37"/>
      <c r="H89" s="37"/>
      <c r="I89" s="39">
        <v>0</v>
      </c>
      <c r="J89" s="40">
        <f t="shared" si="11"/>
        <v>0</v>
      </c>
    </row>
    <row r="90" spans="1:10" ht="24" customHeight="1" x14ac:dyDescent="0.2">
      <c r="A90" s="30" t="s">
        <v>234</v>
      </c>
      <c r="B90" s="31" t="s">
        <v>141</v>
      </c>
      <c r="C90" s="32" t="s">
        <v>50</v>
      </c>
      <c r="D90" s="32" t="s">
        <v>142</v>
      </c>
      <c r="E90" s="33" t="s">
        <v>25</v>
      </c>
      <c r="F90" s="31">
        <v>2</v>
      </c>
      <c r="G90" s="34">
        <v>0</v>
      </c>
      <c r="H90" s="34">
        <f>TRUNC(G90 * (1 + 24.86 / 100), 2)</f>
        <v>0</v>
      </c>
      <c r="I90" s="34">
        <f>TRUNC(F90 * H90, 2)</f>
        <v>0</v>
      </c>
      <c r="J90" s="35">
        <f t="shared" si="11"/>
        <v>0</v>
      </c>
    </row>
    <row r="91" spans="1:10" ht="24" customHeight="1" x14ac:dyDescent="0.2">
      <c r="A91" s="30" t="s">
        <v>235</v>
      </c>
      <c r="B91" s="31" t="s">
        <v>236</v>
      </c>
      <c r="C91" s="32" t="s">
        <v>202</v>
      </c>
      <c r="D91" s="32" t="s">
        <v>237</v>
      </c>
      <c r="E91" s="33" t="s">
        <v>128</v>
      </c>
      <c r="F91" s="31">
        <v>2</v>
      </c>
      <c r="G91" s="34">
        <v>0</v>
      </c>
      <c r="H91" s="34">
        <f>TRUNC(G91 * (1 + 24.86 / 100), 2)</f>
        <v>0</v>
      </c>
      <c r="I91" s="34">
        <f>TRUNC(F91 * H91, 2)</f>
        <v>0</v>
      </c>
      <c r="J91" s="35">
        <f t="shared" si="11"/>
        <v>0</v>
      </c>
    </row>
    <row r="92" spans="1:10" ht="24" customHeight="1" x14ac:dyDescent="0.2">
      <c r="A92" s="36" t="s">
        <v>238</v>
      </c>
      <c r="B92" s="37"/>
      <c r="C92" s="37"/>
      <c r="D92" s="37" t="s">
        <v>144</v>
      </c>
      <c r="E92" s="37"/>
      <c r="F92" s="38"/>
      <c r="G92" s="37"/>
      <c r="H92" s="37"/>
      <c r="I92" s="39">
        <v>0</v>
      </c>
      <c r="J92" s="40">
        <f t="shared" si="11"/>
        <v>0</v>
      </c>
    </row>
    <row r="93" spans="1:10" ht="25.5" customHeight="1" x14ac:dyDescent="0.2">
      <c r="A93" s="30" t="s">
        <v>239</v>
      </c>
      <c r="B93" s="31" t="s">
        <v>182</v>
      </c>
      <c r="C93" s="32" t="s">
        <v>183</v>
      </c>
      <c r="D93" s="32" t="s">
        <v>184</v>
      </c>
      <c r="E93" s="33" t="s">
        <v>185</v>
      </c>
      <c r="F93" s="31">
        <v>204.5</v>
      </c>
      <c r="G93" s="34">
        <v>0</v>
      </c>
      <c r="H93" s="34">
        <f>TRUNC(G93 * (1 + 24.86 / 100), 2)</f>
        <v>0</v>
      </c>
      <c r="I93" s="34">
        <f>TRUNC(F93 * H93, 2)</f>
        <v>0</v>
      </c>
      <c r="J93" s="35">
        <f t="shared" si="11"/>
        <v>0</v>
      </c>
    </row>
    <row r="94" spans="1:10" ht="51.75" customHeight="1" x14ac:dyDescent="0.2">
      <c r="A94" s="30" t="s">
        <v>240</v>
      </c>
      <c r="B94" s="31" t="s">
        <v>167</v>
      </c>
      <c r="C94" s="32" t="s">
        <v>30</v>
      </c>
      <c r="D94" s="32" t="s">
        <v>168</v>
      </c>
      <c r="E94" s="33" t="s">
        <v>55</v>
      </c>
      <c r="F94" s="31">
        <v>51.5</v>
      </c>
      <c r="G94" s="34">
        <v>0</v>
      </c>
      <c r="H94" s="34">
        <f>TRUNC(G94 * (1 + 24.86 / 100), 2)</f>
        <v>0</v>
      </c>
      <c r="I94" s="34">
        <f>TRUNC(F94 * H94, 2)</f>
        <v>0</v>
      </c>
      <c r="J94" s="35">
        <f t="shared" si="11"/>
        <v>0</v>
      </c>
    </row>
    <row r="95" spans="1:10" ht="51.75" customHeight="1" x14ac:dyDescent="0.2">
      <c r="A95" s="30" t="s">
        <v>241</v>
      </c>
      <c r="B95" s="31" t="s">
        <v>170</v>
      </c>
      <c r="C95" s="32" t="s">
        <v>30</v>
      </c>
      <c r="D95" s="32" t="s">
        <v>242</v>
      </c>
      <c r="E95" s="33" t="s">
        <v>55</v>
      </c>
      <c r="F95" s="31">
        <v>103</v>
      </c>
      <c r="G95" s="34">
        <v>0</v>
      </c>
      <c r="H95" s="34">
        <f>TRUNC(G95 * (1 + 24.86 / 100), 2)</f>
        <v>0</v>
      </c>
      <c r="I95" s="34">
        <f>TRUNC(F95 * H95, 2)</f>
        <v>0</v>
      </c>
      <c r="J95" s="35">
        <f t="shared" si="11"/>
        <v>0</v>
      </c>
    </row>
    <row r="96" spans="1:10" ht="25.5" customHeight="1" x14ac:dyDescent="0.2">
      <c r="A96" s="30" t="s">
        <v>243</v>
      </c>
      <c r="B96" s="31" t="s">
        <v>173</v>
      </c>
      <c r="C96" s="32" t="s">
        <v>30</v>
      </c>
      <c r="D96" s="32" t="s">
        <v>174</v>
      </c>
      <c r="E96" s="33" t="s">
        <v>55</v>
      </c>
      <c r="F96" s="31">
        <v>103</v>
      </c>
      <c r="G96" s="34">
        <v>0</v>
      </c>
      <c r="H96" s="34">
        <f>TRUNC(G96 * (1 + 24.86 / 100), 2)</f>
        <v>0</v>
      </c>
      <c r="I96" s="34">
        <f>TRUNC(F96 * H96, 2)</f>
        <v>0</v>
      </c>
      <c r="J96" s="35">
        <f t="shared" si="11"/>
        <v>0</v>
      </c>
    </row>
    <row r="97" spans="1:10" ht="39" customHeight="1" x14ac:dyDescent="0.2">
      <c r="A97" s="30" t="s">
        <v>244</v>
      </c>
      <c r="B97" s="31" t="s">
        <v>176</v>
      </c>
      <c r="C97" s="32" t="s">
        <v>30</v>
      </c>
      <c r="D97" s="32" t="s">
        <v>245</v>
      </c>
      <c r="E97" s="33" t="s">
        <v>55</v>
      </c>
      <c r="F97" s="31">
        <v>103</v>
      </c>
      <c r="G97" s="34">
        <v>0</v>
      </c>
      <c r="H97" s="34">
        <f>TRUNC(G97 * (1 + 24.86 / 100), 2)</f>
        <v>0</v>
      </c>
      <c r="I97" s="34">
        <f>TRUNC(F97 * H97, 2)</f>
        <v>0</v>
      </c>
      <c r="J97" s="35">
        <f t="shared" si="11"/>
        <v>0</v>
      </c>
    </row>
    <row r="98" spans="1:10" ht="24" customHeight="1" x14ac:dyDescent="0.2">
      <c r="A98" s="36" t="s">
        <v>246</v>
      </c>
      <c r="B98" s="37"/>
      <c r="C98" s="37"/>
      <c r="D98" s="37" t="s">
        <v>199</v>
      </c>
      <c r="E98" s="37"/>
      <c r="F98" s="38"/>
      <c r="G98" s="37"/>
      <c r="H98" s="37"/>
      <c r="I98" s="39">
        <v>0</v>
      </c>
      <c r="J98" s="40">
        <f t="shared" si="11"/>
        <v>0</v>
      </c>
    </row>
    <row r="99" spans="1:10" ht="24" customHeight="1" x14ac:dyDescent="0.2">
      <c r="A99" s="30" t="s">
        <v>247</v>
      </c>
      <c r="B99" s="31" t="s">
        <v>201</v>
      </c>
      <c r="C99" s="32" t="s">
        <v>202</v>
      </c>
      <c r="D99" s="32" t="s">
        <v>203</v>
      </c>
      <c r="E99" s="33" t="s">
        <v>25</v>
      </c>
      <c r="F99" s="31">
        <v>96</v>
      </c>
      <c r="G99" s="34">
        <v>0</v>
      </c>
      <c r="H99" s="34">
        <f>TRUNC(G99 * (1 + 24.86 / 100), 2)</f>
        <v>0</v>
      </c>
      <c r="I99" s="34">
        <f>TRUNC(F99 * H99, 2)</f>
        <v>0</v>
      </c>
      <c r="J99" s="35">
        <f t="shared" si="11"/>
        <v>0</v>
      </c>
    </row>
    <row r="100" spans="1:10" ht="25.5" customHeight="1" x14ac:dyDescent="0.2">
      <c r="A100" s="30" t="s">
        <v>248</v>
      </c>
      <c r="B100" s="31" t="s">
        <v>205</v>
      </c>
      <c r="C100" s="32" t="s">
        <v>50</v>
      </c>
      <c r="D100" s="32" t="s">
        <v>206</v>
      </c>
      <c r="E100" s="33" t="s">
        <v>25</v>
      </c>
      <c r="F100" s="31">
        <v>27</v>
      </c>
      <c r="G100" s="34">
        <v>0</v>
      </c>
      <c r="H100" s="34">
        <f>TRUNC(G100 * (1 + 24.86 / 100), 2)</f>
        <v>0</v>
      </c>
      <c r="I100" s="34">
        <f>TRUNC(F100 * H100, 2)</f>
        <v>0</v>
      </c>
      <c r="J100" s="35">
        <f t="shared" si="11"/>
        <v>0</v>
      </c>
    </row>
    <row r="101" spans="1:10" ht="24" customHeight="1" x14ac:dyDescent="0.2">
      <c r="A101" s="36" t="s">
        <v>249</v>
      </c>
      <c r="B101" s="37"/>
      <c r="C101" s="37"/>
      <c r="D101" s="37" t="s">
        <v>250</v>
      </c>
      <c r="E101" s="37"/>
      <c r="F101" s="38"/>
      <c r="G101" s="37"/>
      <c r="H101" s="37"/>
      <c r="I101" s="39">
        <v>0</v>
      </c>
      <c r="J101" s="40">
        <f t="shared" si="11"/>
        <v>0</v>
      </c>
    </row>
    <row r="102" spans="1:10" ht="24" customHeight="1" x14ac:dyDescent="0.2">
      <c r="A102" s="36" t="s">
        <v>251</v>
      </c>
      <c r="B102" s="37"/>
      <c r="C102" s="37"/>
      <c r="D102" s="37" t="s">
        <v>99</v>
      </c>
      <c r="E102" s="37"/>
      <c r="F102" s="38"/>
      <c r="G102" s="37"/>
      <c r="H102" s="37"/>
      <c r="I102" s="39">
        <v>0</v>
      </c>
      <c r="J102" s="40">
        <f t="shared" si="11"/>
        <v>0</v>
      </c>
    </row>
    <row r="103" spans="1:10" ht="24" customHeight="1" x14ac:dyDescent="0.2">
      <c r="A103" s="36" t="s">
        <v>252</v>
      </c>
      <c r="B103" s="37"/>
      <c r="C103" s="37"/>
      <c r="D103" s="37" t="s">
        <v>210</v>
      </c>
      <c r="E103" s="37"/>
      <c r="F103" s="38"/>
      <c r="G103" s="37"/>
      <c r="H103" s="37"/>
      <c r="I103" s="39">
        <v>0</v>
      </c>
      <c r="J103" s="40">
        <f t="shared" si="11"/>
        <v>0</v>
      </c>
    </row>
    <row r="104" spans="1:10" ht="51.75" customHeight="1" x14ac:dyDescent="0.2">
      <c r="A104" s="30" t="s">
        <v>253</v>
      </c>
      <c r="B104" s="31" t="s">
        <v>120</v>
      </c>
      <c r="C104" s="32" t="s">
        <v>23</v>
      </c>
      <c r="D104" s="32" t="s">
        <v>121</v>
      </c>
      <c r="E104" s="33" t="s">
        <v>25</v>
      </c>
      <c r="F104" s="31">
        <v>8</v>
      </c>
      <c r="G104" s="34">
        <v>0</v>
      </c>
      <c r="H104" s="34">
        <f t="shared" ref="H104:H109" si="14">TRUNC(G104 * (1 + 24.86 / 100), 2)</f>
        <v>0</v>
      </c>
      <c r="I104" s="34">
        <f t="shared" ref="I104:I109" si="15">TRUNC(F104 * H104, 2)</f>
        <v>0</v>
      </c>
      <c r="J104" s="35">
        <f t="shared" si="11"/>
        <v>0</v>
      </c>
    </row>
    <row r="105" spans="1:10" ht="25.5" customHeight="1" x14ac:dyDescent="0.2">
      <c r="A105" s="30" t="s">
        <v>254</v>
      </c>
      <c r="B105" s="31" t="s">
        <v>123</v>
      </c>
      <c r="C105" s="32" t="s">
        <v>23</v>
      </c>
      <c r="D105" s="32" t="s">
        <v>124</v>
      </c>
      <c r="E105" s="33" t="s">
        <v>25</v>
      </c>
      <c r="F105" s="31">
        <v>4</v>
      </c>
      <c r="G105" s="34">
        <v>0</v>
      </c>
      <c r="H105" s="34">
        <f t="shared" si="14"/>
        <v>0</v>
      </c>
      <c r="I105" s="34">
        <f t="shared" si="15"/>
        <v>0</v>
      </c>
      <c r="J105" s="35">
        <f t="shared" si="11"/>
        <v>0</v>
      </c>
    </row>
    <row r="106" spans="1:10" ht="39" customHeight="1" x14ac:dyDescent="0.2">
      <c r="A106" s="30" t="s">
        <v>255</v>
      </c>
      <c r="B106" s="31" t="s">
        <v>126</v>
      </c>
      <c r="C106" s="32" t="s">
        <v>23</v>
      </c>
      <c r="D106" s="32" t="s">
        <v>127</v>
      </c>
      <c r="E106" s="33" t="s">
        <v>128</v>
      </c>
      <c r="F106" s="31">
        <v>8</v>
      </c>
      <c r="G106" s="34">
        <v>0</v>
      </c>
      <c r="H106" s="34">
        <f t="shared" si="14"/>
        <v>0</v>
      </c>
      <c r="I106" s="34">
        <f t="shared" si="15"/>
        <v>0</v>
      </c>
      <c r="J106" s="35">
        <f t="shared" si="11"/>
        <v>0</v>
      </c>
    </row>
    <row r="107" spans="1:10" ht="39" customHeight="1" x14ac:dyDescent="0.2">
      <c r="A107" s="30" t="s">
        <v>256</v>
      </c>
      <c r="B107" s="31" t="s">
        <v>130</v>
      </c>
      <c r="C107" s="32" t="s">
        <v>23</v>
      </c>
      <c r="D107" s="32" t="s">
        <v>131</v>
      </c>
      <c r="E107" s="33" t="s">
        <v>25</v>
      </c>
      <c r="F107" s="31">
        <v>4</v>
      </c>
      <c r="G107" s="34">
        <v>0</v>
      </c>
      <c r="H107" s="34">
        <f t="shared" si="14"/>
        <v>0</v>
      </c>
      <c r="I107" s="34">
        <f t="shared" si="15"/>
        <v>0</v>
      </c>
      <c r="J107" s="35">
        <f t="shared" si="11"/>
        <v>0</v>
      </c>
    </row>
    <row r="108" spans="1:10" ht="25.5" customHeight="1" x14ac:dyDescent="0.2">
      <c r="A108" s="30" t="s">
        <v>257</v>
      </c>
      <c r="B108" s="31" t="s">
        <v>133</v>
      </c>
      <c r="C108" s="32" t="s">
        <v>23</v>
      </c>
      <c r="D108" s="32" t="s">
        <v>134</v>
      </c>
      <c r="E108" s="33" t="s">
        <v>25</v>
      </c>
      <c r="F108" s="31">
        <v>4</v>
      </c>
      <c r="G108" s="34">
        <v>0</v>
      </c>
      <c r="H108" s="34">
        <f t="shared" si="14"/>
        <v>0</v>
      </c>
      <c r="I108" s="34">
        <f t="shared" si="15"/>
        <v>0</v>
      </c>
      <c r="J108" s="35">
        <f t="shared" si="11"/>
        <v>0</v>
      </c>
    </row>
    <row r="109" spans="1:10" ht="51.75" customHeight="1" x14ac:dyDescent="0.2">
      <c r="A109" s="30" t="s">
        <v>258</v>
      </c>
      <c r="B109" s="31" t="s">
        <v>136</v>
      </c>
      <c r="C109" s="32" t="s">
        <v>23</v>
      </c>
      <c r="D109" s="32" t="s">
        <v>137</v>
      </c>
      <c r="E109" s="33" t="s">
        <v>25</v>
      </c>
      <c r="F109" s="31">
        <v>4</v>
      </c>
      <c r="G109" s="34">
        <v>0</v>
      </c>
      <c r="H109" s="34">
        <f t="shared" si="14"/>
        <v>0</v>
      </c>
      <c r="I109" s="34">
        <f t="shared" si="15"/>
        <v>0</v>
      </c>
      <c r="J109" s="35">
        <f t="shared" si="11"/>
        <v>0</v>
      </c>
    </row>
    <row r="110" spans="1:10" ht="24" customHeight="1" x14ac:dyDescent="0.2">
      <c r="A110" s="36" t="s">
        <v>259</v>
      </c>
      <c r="B110" s="37"/>
      <c r="C110" s="37"/>
      <c r="D110" s="37" t="s">
        <v>139</v>
      </c>
      <c r="E110" s="37"/>
      <c r="F110" s="38"/>
      <c r="G110" s="37"/>
      <c r="H110" s="37"/>
      <c r="I110" s="39">
        <v>0</v>
      </c>
      <c r="J110" s="40">
        <f t="shared" si="11"/>
        <v>0</v>
      </c>
    </row>
    <row r="111" spans="1:10" ht="24" customHeight="1" x14ac:dyDescent="0.2">
      <c r="A111" s="30" t="s">
        <v>260</v>
      </c>
      <c r="B111" s="31" t="s">
        <v>141</v>
      </c>
      <c r="C111" s="32" t="s">
        <v>50</v>
      </c>
      <c r="D111" s="32" t="s">
        <v>142</v>
      </c>
      <c r="E111" s="33" t="s">
        <v>25</v>
      </c>
      <c r="F111" s="31">
        <v>1</v>
      </c>
      <c r="G111" s="34">
        <v>0</v>
      </c>
      <c r="H111" s="34">
        <f>TRUNC(G111 * (1 + 24.86 / 100), 2)</f>
        <v>0</v>
      </c>
      <c r="I111" s="34">
        <f>TRUNC(F111 * H111, 2)</f>
        <v>0</v>
      </c>
      <c r="J111" s="35">
        <f t="shared" si="11"/>
        <v>0</v>
      </c>
    </row>
    <row r="112" spans="1:10" ht="24" customHeight="1" x14ac:dyDescent="0.2">
      <c r="A112" s="36" t="s">
        <v>261</v>
      </c>
      <c r="B112" s="37"/>
      <c r="C112" s="37"/>
      <c r="D112" s="37" t="s">
        <v>144</v>
      </c>
      <c r="E112" s="37"/>
      <c r="F112" s="38"/>
      <c r="G112" s="37"/>
      <c r="H112" s="37"/>
      <c r="I112" s="39">
        <v>0</v>
      </c>
      <c r="J112" s="40">
        <f t="shared" si="11"/>
        <v>0</v>
      </c>
    </row>
    <row r="113" spans="1:10" ht="25.5" customHeight="1" x14ac:dyDescent="0.2">
      <c r="A113" s="30" t="s">
        <v>262</v>
      </c>
      <c r="B113" s="31" t="s">
        <v>182</v>
      </c>
      <c r="C113" s="32" t="s">
        <v>183</v>
      </c>
      <c r="D113" s="32" t="s">
        <v>184</v>
      </c>
      <c r="E113" s="33" t="s">
        <v>185</v>
      </c>
      <c r="F113" s="31">
        <v>38</v>
      </c>
      <c r="G113" s="34">
        <v>0</v>
      </c>
      <c r="H113" s="34">
        <f>TRUNC(G113 * (1 + 24.86 / 100), 2)</f>
        <v>0</v>
      </c>
      <c r="I113" s="34">
        <f>TRUNC(F113 * H113, 2)</f>
        <v>0</v>
      </c>
      <c r="J113" s="35">
        <f t="shared" si="11"/>
        <v>0</v>
      </c>
    </row>
    <row r="114" spans="1:10" ht="24" customHeight="1" x14ac:dyDescent="0.2">
      <c r="A114" s="36" t="s">
        <v>263</v>
      </c>
      <c r="B114" s="37"/>
      <c r="C114" s="37"/>
      <c r="D114" s="37" t="s">
        <v>199</v>
      </c>
      <c r="E114" s="37"/>
      <c r="F114" s="38"/>
      <c r="G114" s="37"/>
      <c r="H114" s="37"/>
      <c r="I114" s="39">
        <v>0</v>
      </c>
      <c r="J114" s="40">
        <f t="shared" si="11"/>
        <v>0</v>
      </c>
    </row>
    <row r="115" spans="1:10" ht="24" customHeight="1" x14ac:dyDescent="0.2">
      <c r="A115" s="30" t="s">
        <v>264</v>
      </c>
      <c r="B115" s="31" t="s">
        <v>201</v>
      </c>
      <c r="C115" s="32" t="s">
        <v>202</v>
      </c>
      <c r="D115" s="32" t="s">
        <v>203</v>
      </c>
      <c r="E115" s="33" t="s">
        <v>25</v>
      </c>
      <c r="F115" s="31">
        <v>54</v>
      </c>
      <c r="G115" s="34">
        <v>0</v>
      </c>
      <c r="H115" s="34">
        <f>TRUNC(G115 * (1 + 24.86 / 100), 2)</f>
        <v>0</v>
      </c>
      <c r="I115" s="34">
        <f>TRUNC(F115 * H115, 2)</f>
        <v>0</v>
      </c>
      <c r="J115" s="35">
        <f t="shared" si="11"/>
        <v>0</v>
      </c>
    </row>
    <row r="116" spans="1:10" ht="25.5" customHeight="1" x14ac:dyDescent="0.2">
      <c r="A116" s="30" t="s">
        <v>265</v>
      </c>
      <c r="B116" s="31" t="s">
        <v>205</v>
      </c>
      <c r="C116" s="32" t="s">
        <v>50</v>
      </c>
      <c r="D116" s="32" t="s">
        <v>206</v>
      </c>
      <c r="E116" s="33" t="s">
        <v>25</v>
      </c>
      <c r="F116" s="31">
        <v>15</v>
      </c>
      <c r="G116" s="34">
        <v>0</v>
      </c>
      <c r="H116" s="34">
        <f>TRUNC(G116 * (1 + 24.86 / 100), 2)</f>
        <v>0</v>
      </c>
      <c r="I116" s="34">
        <f>TRUNC(F116 * H116, 2)</f>
        <v>0</v>
      </c>
      <c r="J116" s="35">
        <f t="shared" si="11"/>
        <v>0</v>
      </c>
    </row>
    <row r="117" spans="1:10" ht="24" customHeight="1" x14ac:dyDescent="0.2">
      <c r="A117" s="36" t="s">
        <v>266</v>
      </c>
      <c r="B117" s="37"/>
      <c r="C117" s="37"/>
      <c r="D117" s="37" t="s">
        <v>267</v>
      </c>
      <c r="E117" s="37"/>
      <c r="F117" s="38"/>
      <c r="G117" s="37"/>
      <c r="H117" s="37"/>
      <c r="I117" s="39">
        <v>0</v>
      </c>
      <c r="J117" s="40">
        <f t="shared" si="11"/>
        <v>0</v>
      </c>
    </row>
    <row r="118" spans="1:10" ht="24" customHeight="1" x14ac:dyDescent="0.2">
      <c r="A118" s="36" t="s">
        <v>268</v>
      </c>
      <c r="B118" s="37"/>
      <c r="C118" s="37"/>
      <c r="D118" s="37" t="s">
        <v>269</v>
      </c>
      <c r="E118" s="37"/>
      <c r="F118" s="38"/>
      <c r="G118" s="37"/>
      <c r="H118" s="37"/>
      <c r="I118" s="39">
        <v>0</v>
      </c>
      <c r="J118" s="40">
        <f t="shared" si="11"/>
        <v>0</v>
      </c>
    </row>
    <row r="119" spans="1:10" ht="51.75" customHeight="1" x14ac:dyDescent="0.2">
      <c r="A119" s="30" t="s">
        <v>270</v>
      </c>
      <c r="B119" s="31" t="s">
        <v>271</v>
      </c>
      <c r="C119" s="32" t="s">
        <v>30</v>
      </c>
      <c r="D119" s="32" t="s">
        <v>272</v>
      </c>
      <c r="E119" s="33" t="s">
        <v>82</v>
      </c>
      <c r="F119" s="31">
        <v>8.3000000000000007</v>
      </c>
      <c r="G119" s="34">
        <v>0</v>
      </c>
      <c r="H119" s="34">
        <f t="shared" ref="H119:H137" si="16">TRUNC(G119 * (1 + 24.86 / 100), 2)</f>
        <v>0</v>
      </c>
      <c r="I119" s="34">
        <f t="shared" ref="I119:I137" si="17">TRUNC(F119 * H119, 2)</f>
        <v>0</v>
      </c>
      <c r="J119" s="35">
        <f t="shared" si="11"/>
        <v>0</v>
      </c>
    </row>
    <row r="120" spans="1:10" ht="51.75" customHeight="1" x14ac:dyDescent="0.2">
      <c r="A120" s="30" t="s">
        <v>273</v>
      </c>
      <c r="B120" s="31" t="s">
        <v>274</v>
      </c>
      <c r="C120" s="32" t="s">
        <v>30</v>
      </c>
      <c r="D120" s="32" t="s">
        <v>275</v>
      </c>
      <c r="E120" s="33" t="s">
        <v>82</v>
      </c>
      <c r="F120" s="31">
        <v>15.1</v>
      </c>
      <c r="G120" s="34">
        <v>0</v>
      </c>
      <c r="H120" s="34">
        <f t="shared" si="16"/>
        <v>0</v>
      </c>
      <c r="I120" s="34">
        <f t="shared" si="17"/>
        <v>0</v>
      </c>
      <c r="J120" s="35">
        <f t="shared" si="11"/>
        <v>0</v>
      </c>
    </row>
    <row r="121" spans="1:10" ht="51.75" customHeight="1" x14ac:dyDescent="0.2">
      <c r="A121" s="30" t="s">
        <v>276</v>
      </c>
      <c r="B121" s="31" t="s">
        <v>277</v>
      </c>
      <c r="C121" s="32" t="s">
        <v>30</v>
      </c>
      <c r="D121" s="32" t="s">
        <v>278</v>
      </c>
      <c r="E121" s="33" t="s">
        <v>82</v>
      </c>
      <c r="F121" s="31">
        <v>6.8</v>
      </c>
      <c r="G121" s="34">
        <v>0</v>
      </c>
      <c r="H121" s="34">
        <f t="shared" si="16"/>
        <v>0</v>
      </c>
      <c r="I121" s="34">
        <f t="shared" si="17"/>
        <v>0</v>
      </c>
      <c r="J121" s="35">
        <f t="shared" si="11"/>
        <v>0</v>
      </c>
    </row>
    <row r="122" spans="1:10" ht="51.75" customHeight="1" x14ac:dyDescent="0.2">
      <c r="A122" s="30" t="s">
        <v>279</v>
      </c>
      <c r="B122" s="31" t="s">
        <v>280</v>
      </c>
      <c r="C122" s="32" t="s">
        <v>30</v>
      </c>
      <c r="D122" s="32" t="s">
        <v>281</v>
      </c>
      <c r="E122" s="33" t="s">
        <v>82</v>
      </c>
      <c r="F122" s="31">
        <v>29.5</v>
      </c>
      <c r="G122" s="34">
        <v>0</v>
      </c>
      <c r="H122" s="34">
        <f t="shared" si="16"/>
        <v>0</v>
      </c>
      <c r="I122" s="34">
        <f t="shared" si="17"/>
        <v>0</v>
      </c>
      <c r="J122" s="35">
        <f t="shared" si="11"/>
        <v>0</v>
      </c>
    </row>
    <row r="123" spans="1:10" ht="39" customHeight="1" x14ac:dyDescent="0.2">
      <c r="A123" s="30" t="s">
        <v>282</v>
      </c>
      <c r="B123" s="31" t="s">
        <v>283</v>
      </c>
      <c r="C123" s="32" t="s">
        <v>30</v>
      </c>
      <c r="D123" s="32" t="s">
        <v>284</v>
      </c>
      <c r="E123" s="33" t="s">
        <v>25</v>
      </c>
      <c r="F123" s="31">
        <v>1</v>
      </c>
      <c r="G123" s="34">
        <v>0</v>
      </c>
      <c r="H123" s="34">
        <f t="shared" si="16"/>
        <v>0</v>
      </c>
      <c r="I123" s="34">
        <f t="shared" si="17"/>
        <v>0</v>
      </c>
      <c r="J123" s="35">
        <f t="shared" si="11"/>
        <v>0</v>
      </c>
    </row>
    <row r="124" spans="1:10" ht="39" customHeight="1" x14ac:dyDescent="0.2">
      <c r="A124" s="30" t="s">
        <v>285</v>
      </c>
      <c r="B124" s="31" t="s">
        <v>286</v>
      </c>
      <c r="C124" s="32" t="s">
        <v>30</v>
      </c>
      <c r="D124" s="32" t="s">
        <v>287</v>
      </c>
      <c r="E124" s="33" t="s">
        <v>25</v>
      </c>
      <c r="F124" s="31">
        <v>1</v>
      </c>
      <c r="G124" s="34">
        <v>0</v>
      </c>
      <c r="H124" s="34">
        <f t="shared" si="16"/>
        <v>0</v>
      </c>
      <c r="I124" s="34">
        <f t="shared" si="17"/>
        <v>0</v>
      </c>
      <c r="J124" s="35">
        <f t="shared" si="11"/>
        <v>0</v>
      </c>
    </row>
    <row r="125" spans="1:10" ht="25.5" customHeight="1" x14ac:dyDescent="0.2">
      <c r="A125" s="30" t="s">
        <v>288</v>
      </c>
      <c r="B125" s="31" t="s">
        <v>289</v>
      </c>
      <c r="C125" s="32" t="s">
        <v>30</v>
      </c>
      <c r="D125" s="32" t="s">
        <v>290</v>
      </c>
      <c r="E125" s="33" t="s">
        <v>25</v>
      </c>
      <c r="F125" s="31">
        <v>1</v>
      </c>
      <c r="G125" s="34">
        <v>0</v>
      </c>
      <c r="H125" s="34">
        <f t="shared" si="16"/>
        <v>0</v>
      </c>
      <c r="I125" s="34">
        <f t="shared" si="17"/>
        <v>0</v>
      </c>
      <c r="J125" s="35">
        <f t="shared" si="11"/>
        <v>0</v>
      </c>
    </row>
    <row r="126" spans="1:10" ht="39" customHeight="1" x14ac:dyDescent="0.2">
      <c r="A126" s="30" t="s">
        <v>291</v>
      </c>
      <c r="B126" s="31" t="s">
        <v>292</v>
      </c>
      <c r="C126" s="32" t="s">
        <v>30</v>
      </c>
      <c r="D126" s="32" t="s">
        <v>293</v>
      </c>
      <c r="E126" s="33" t="s">
        <v>25</v>
      </c>
      <c r="F126" s="31">
        <v>1</v>
      </c>
      <c r="G126" s="34">
        <v>0</v>
      </c>
      <c r="H126" s="34">
        <f t="shared" si="16"/>
        <v>0</v>
      </c>
      <c r="I126" s="34">
        <f t="shared" si="17"/>
        <v>0</v>
      </c>
      <c r="J126" s="35">
        <f t="shared" si="11"/>
        <v>0</v>
      </c>
    </row>
    <row r="127" spans="1:10" ht="25.5" customHeight="1" x14ac:dyDescent="0.2">
      <c r="A127" s="30" t="s">
        <v>294</v>
      </c>
      <c r="B127" s="31" t="s">
        <v>295</v>
      </c>
      <c r="C127" s="32" t="s">
        <v>23</v>
      </c>
      <c r="D127" s="32" t="s">
        <v>296</v>
      </c>
      <c r="E127" s="33" t="s">
        <v>25</v>
      </c>
      <c r="F127" s="31">
        <v>1</v>
      </c>
      <c r="G127" s="34">
        <v>0</v>
      </c>
      <c r="H127" s="34">
        <f t="shared" si="16"/>
        <v>0</v>
      </c>
      <c r="I127" s="34">
        <f t="shared" si="17"/>
        <v>0</v>
      </c>
      <c r="J127" s="35">
        <f t="shared" si="11"/>
        <v>0</v>
      </c>
    </row>
    <row r="128" spans="1:10" ht="39" customHeight="1" x14ac:dyDescent="0.2">
      <c r="A128" s="30" t="s">
        <v>297</v>
      </c>
      <c r="B128" s="31" t="s">
        <v>298</v>
      </c>
      <c r="C128" s="32" t="s">
        <v>30</v>
      </c>
      <c r="D128" s="32" t="s">
        <v>299</v>
      </c>
      <c r="E128" s="33" t="s">
        <v>25</v>
      </c>
      <c r="F128" s="31">
        <v>2</v>
      </c>
      <c r="G128" s="34">
        <v>0</v>
      </c>
      <c r="H128" s="34">
        <f t="shared" si="16"/>
        <v>0</v>
      </c>
      <c r="I128" s="34">
        <f t="shared" si="17"/>
        <v>0</v>
      </c>
      <c r="J128" s="35">
        <f t="shared" si="11"/>
        <v>0</v>
      </c>
    </row>
    <row r="129" spans="1:10" ht="51.75" customHeight="1" x14ac:dyDescent="0.2">
      <c r="A129" s="30" t="s">
        <v>300</v>
      </c>
      <c r="B129" s="31" t="s">
        <v>301</v>
      </c>
      <c r="C129" s="32" t="s">
        <v>30</v>
      </c>
      <c r="D129" s="32" t="s">
        <v>302</v>
      </c>
      <c r="E129" s="33" t="s">
        <v>25</v>
      </c>
      <c r="F129" s="31">
        <v>1</v>
      </c>
      <c r="G129" s="34">
        <v>0</v>
      </c>
      <c r="H129" s="34">
        <f t="shared" si="16"/>
        <v>0</v>
      </c>
      <c r="I129" s="34">
        <f t="shared" si="17"/>
        <v>0</v>
      </c>
      <c r="J129" s="35">
        <f t="shared" si="11"/>
        <v>0</v>
      </c>
    </row>
    <row r="130" spans="1:10" ht="51.75" customHeight="1" x14ac:dyDescent="0.2">
      <c r="A130" s="30" t="s">
        <v>303</v>
      </c>
      <c r="B130" s="31" t="s">
        <v>304</v>
      </c>
      <c r="C130" s="32" t="s">
        <v>30</v>
      </c>
      <c r="D130" s="32" t="s">
        <v>305</v>
      </c>
      <c r="E130" s="33" t="s">
        <v>25</v>
      </c>
      <c r="F130" s="31">
        <v>2</v>
      </c>
      <c r="G130" s="34">
        <v>0</v>
      </c>
      <c r="H130" s="34">
        <f t="shared" si="16"/>
        <v>0</v>
      </c>
      <c r="I130" s="34">
        <f t="shared" si="17"/>
        <v>0</v>
      </c>
      <c r="J130" s="35">
        <f t="shared" si="11"/>
        <v>0</v>
      </c>
    </row>
    <row r="131" spans="1:10" ht="51.75" customHeight="1" x14ac:dyDescent="0.2">
      <c r="A131" s="30" t="s">
        <v>306</v>
      </c>
      <c r="B131" s="31" t="s">
        <v>304</v>
      </c>
      <c r="C131" s="32" t="s">
        <v>30</v>
      </c>
      <c r="D131" s="32" t="s">
        <v>307</v>
      </c>
      <c r="E131" s="33" t="s">
        <v>25</v>
      </c>
      <c r="F131" s="31">
        <v>1</v>
      </c>
      <c r="G131" s="34">
        <v>0</v>
      </c>
      <c r="H131" s="34">
        <f t="shared" si="16"/>
        <v>0</v>
      </c>
      <c r="I131" s="34">
        <f t="shared" si="17"/>
        <v>0</v>
      </c>
      <c r="J131" s="35">
        <f t="shared" si="11"/>
        <v>0</v>
      </c>
    </row>
    <row r="132" spans="1:10" ht="39" customHeight="1" x14ac:dyDescent="0.2">
      <c r="A132" s="30" t="s">
        <v>308</v>
      </c>
      <c r="B132" s="31" t="s">
        <v>309</v>
      </c>
      <c r="C132" s="32" t="s">
        <v>30</v>
      </c>
      <c r="D132" s="32" t="s">
        <v>310</v>
      </c>
      <c r="E132" s="33" t="s">
        <v>25</v>
      </c>
      <c r="F132" s="31">
        <v>5</v>
      </c>
      <c r="G132" s="34">
        <v>0</v>
      </c>
      <c r="H132" s="34">
        <f t="shared" si="16"/>
        <v>0</v>
      </c>
      <c r="I132" s="34">
        <f t="shared" si="17"/>
        <v>0</v>
      </c>
      <c r="J132" s="35">
        <f t="shared" si="11"/>
        <v>0</v>
      </c>
    </row>
    <row r="133" spans="1:10" ht="39" customHeight="1" x14ac:dyDescent="0.2">
      <c r="A133" s="30" t="s">
        <v>311</v>
      </c>
      <c r="B133" s="31" t="s">
        <v>312</v>
      </c>
      <c r="C133" s="32" t="s">
        <v>30</v>
      </c>
      <c r="D133" s="32" t="s">
        <v>313</v>
      </c>
      <c r="E133" s="33" t="s">
        <v>25</v>
      </c>
      <c r="F133" s="31">
        <v>2</v>
      </c>
      <c r="G133" s="34">
        <v>0</v>
      </c>
      <c r="H133" s="34">
        <f t="shared" si="16"/>
        <v>0</v>
      </c>
      <c r="I133" s="34">
        <f t="shared" si="17"/>
        <v>0</v>
      </c>
      <c r="J133" s="35">
        <f t="shared" ref="J133:J196" si="18">I133 / 2356193.84</f>
        <v>0</v>
      </c>
    </row>
    <row r="134" spans="1:10" ht="39" customHeight="1" x14ac:dyDescent="0.2">
      <c r="A134" s="30" t="s">
        <v>314</v>
      </c>
      <c r="B134" s="31" t="s">
        <v>312</v>
      </c>
      <c r="C134" s="32" t="s">
        <v>30</v>
      </c>
      <c r="D134" s="32" t="s">
        <v>313</v>
      </c>
      <c r="E134" s="33" t="s">
        <v>25</v>
      </c>
      <c r="F134" s="31">
        <v>3</v>
      </c>
      <c r="G134" s="34">
        <v>0</v>
      </c>
      <c r="H134" s="34">
        <f t="shared" si="16"/>
        <v>0</v>
      </c>
      <c r="I134" s="34">
        <f t="shared" si="17"/>
        <v>0</v>
      </c>
      <c r="J134" s="35">
        <f t="shared" si="18"/>
        <v>0</v>
      </c>
    </row>
    <row r="135" spans="1:10" ht="51.75" customHeight="1" x14ac:dyDescent="0.2">
      <c r="A135" s="30" t="s">
        <v>315</v>
      </c>
      <c r="B135" s="31" t="s">
        <v>316</v>
      </c>
      <c r="C135" s="32" t="s">
        <v>30</v>
      </c>
      <c r="D135" s="32" t="s">
        <v>317</v>
      </c>
      <c r="E135" s="33" t="s">
        <v>25</v>
      </c>
      <c r="F135" s="31">
        <v>5</v>
      </c>
      <c r="G135" s="34">
        <v>0</v>
      </c>
      <c r="H135" s="34">
        <f t="shared" si="16"/>
        <v>0</v>
      </c>
      <c r="I135" s="34">
        <f t="shared" si="17"/>
        <v>0</v>
      </c>
      <c r="J135" s="35">
        <f t="shared" si="18"/>
        <v>0</v>
      </c>
    </row>
    <row r="136" spans="1:10" ht="51.75" customHeight="1" x14ac:dyDescent="0.2">
      <c r="A136" s="30" t="s">
        <v>318</v>
      </c>
      <c r="B136" s="31" t="s">
        <v>319</v>
      </c>
      <c r="C136" s="32" t="s">
        <v>30</v>
      </c>
      <c r="D136" s="32" t="s">
        <v>320</v>
      </c>
      <c r="E136" s="33" t="s">
        <v>25</v>
      </c>
      <c r="F136" s="31">
        <v>13</v>
      </c>
      <c r="G136" s="34">
        <v>0</v>
      </c>
      <c r="H136" s="34">
        <f t="shared" si="16"/>
        <v>0</v>
      </c>
      <c r="I136" s="34">
        <f t="shared" si="17"/>
        <v>0</v>
      </c>
      <c r="J136" s="35">
        <f t="shared" si="18"/>
        <v>0</v>
      </c>
    </row>
    <row r="137" spans="1:10" ht="39" customHeight="1" x14ac:dyDescent="0.2">
      <c r="A137" s="30" t="s">
        <v>321</v>
      </c>
      <c r="B137" s="31" t="s">
        <v>322</v>
      </c>
      <c r="C137" s="32" t="s">
        <v>30</v>
      </c>
      <c r="D137" s="32" t="s">
        <v>323</v>
      </c>
      <c r="E137" s="33" t="s">
        <v>25</v>
      </c>
      <c r="F137" s="31">
        <v>13</v>
      </c>
      <c r="G137" s="34">
        <v>0</v>
      </c>
      <c r="H137" s="34">
        <f t="shared" si="16"/>
        <v>0</v>
      </c>
      <c r="I137" s="34">
        <f t="shared" si="17"/>
        <v>0</v>
      </c>
      <c r="J137" s="35">
        <f t="shared" si="18"/>
        <v>0</v>
      </c>
    </row>
    <row r="138" spans="1:10" ht="24" customHeight="1" x14ac:dyDescent="0.2">
      <c r="A138" s="36" t="s">
        <v>324</v>
      </c>
      <c r="B138" s="37"/>
      <c r="C138" s="37"/>
      <c r="D138" s="37" t="s">
        <v>325</v>
      </c>
      <c r="E138" s="37"/>
      <c r="F138" s="38"/>
      <c r="G138" s="37"/>
      <c r="H138" s="37"/>
      <c r="I138" s="39">
        <v>0</v>
      </c>
      <c r="J138" s="40">
        <f t="shared" si="18"/>
        <v>0</v>
      </c>
    </row>
    <row r="139" spans="1:10" ht="24" customHeight="1" x14ac:dyDescent="0.2">
      <c r="A139" s="36" t="s">
        <v>326</v>
      </c>
      <c r="B139" s="37"/>
      <c r="C139" s="37"/>
      <c r="D139" s="37" t="s">
        <v>327</v>
      </c>
      <c r="E139" s="37"/>
      <c r="F139" s="38"/>
      <c r="G139" s="37"/>
      <c r="H139" s="37"/>
      <c r="I139" s="39">
        <v>0</v>
      </c>
      <c r="J139" s="40">
        <f t="shared" si="18"/>
        <v>0</v>
      </c>
    </row>
    <row r="140" spans="1:10" ht="51.75" customHeight="1" x14ac:dyDescent="0.2">
      <c r="A140" s="30" t="s">
        <v>328</v>
      </c>
      <c r="B140" s="31" t="s">
        <v>274</v>
      </c>
      <c r="C140" s="32" t="s">
        <v>30</v>
      </c>
      <c r="D140" s="32" t="s">
        <v>275</v>
      </c>
      <c r="E140" s="33" t="s">
        <v>82</v>
      </c>
      <c r="F140" s="31">
        <v>5.0999999999999996</v>
      </c>
      <c r="G140" s="34">
        <v>0</v>
      </c>
      <c r="H140" s="34">
        <f t="shared" ref="H140:H153" si="19">TRUNC(G140 * (1 + 24.86 / 100), 2)</f>
        <v>0</v>
      </c>
      <c r="I140" s="34">
        <f t="shared" ref="I140:I153" si="20">TRUNC(F140 * H140, 2)</f>
        <v>0</v>
      </c>
      <c r="J140" s="35">
        <f t="shared" si="18"/>
        <v>0</v>
      </c>
    </row>
    <row r="141" spans="1:10" ht="51.75" customHeight="1" x14ac:dyDescent="0.2">
      <c r="A141" s="30" t="s">
        <v>329</v>
      </c>
      <c r="B141" s="31" t="s">
        <v>277</v>
      </c>
      <c r="C141" s="32" t="s">
        <v>30</v>
      </c>
      <c r="D141" s="32" t="s">
        <v>278</v>
      </c>
      <c r="E141" s="33" t="s">
        <v>82</v>
      </c>
      <c r="F141" s="31">
        <v>4.45</v>
      </c>
      <c r="G141" s="34">
        <v>0</v>
      </c>
      <c r="H141" s="34">
        <f t="shared" si="19"/>
        <v>0</v>
      </c>
      <c r="I141" s="34">
        <f t="shared" si="20"/>
        <v>0</v>
      </c>
      <c r="J141" s="35">
        <f t="shared" si="18"/>
        <v>0</v>
      </c>
    </row>
    <row r="142" spans="1:10" ht="51.75" customHeight="1" x14ac:dyDescent="0.2">
      <c r="A142" s="30" t="s">
        <v>330</v>
      </c>
      <c r="B142" s="31" t="s">
        <v>280</v>
      </c>
      <c r="C142" s="32" t="s">
        <v>30</v>
      </c>
      <c r="D142" s="32" t="s">
        <v>281</v>
      </c>
      <c r="E142" s="33" t="s">
        <v>82</v>
      </c>
      <c r="F142" s="31">
        <v>13.85</v>
      </c>
      <c r="G142" s="34">
        <v>0</v>
      </c>
      <c r="H142" s="34">
        <f t="shared" si="19"/>
        <v>0</v>
      </c>
      <c r="I142" s="34">
        <f t="shared" si="20"/>
        <v>0</v>
      </c>
      <c r="J142" s="35">
        <f t="shared" si="18"/>
        <v>0</v>
      </c>
    </row>
    <row r="143" spans="1:10" ht="39" customHeight="1" x14ac:dyDescent="0.2">
      <c r="A143" s="30" t="s">
        <v>331</v>
      </c>
      <c r="B143" s="31" t="s">
        <v>298</v>
      </c>
      <c r="C143" s="32" t="s">
        <v>30</v>
      </c>
      <c r="D143" s="32" t="s">
        <v>299</v>
      </c>
      <c r="E143" s="33" t="s">
        <v>25</v>
      </c>
      <c r="F143" s="31">
        <v>1</v>
      </c>
      <c r="G143" s="34">
        <v>0</v>
      </c>
      <c r="H143" s="34">
        <f t="shared" si="19"/>
        <v>0</v>
      </c>
      <c r="I143" s="34">
        <f t="shared" si="20"/>
        <v>0</v>
      </c>
      <c r="J143" s="35">
        <f t="shared" si="18"/>
        <v>0</v>
      </c>
    </row>
    <row r="144" spans="1:10" ht="51.75" customHeight="1" x14ac:dyDescent="0.2">
      <c r="A144" s="30" t="s">
        <v>332</v>
      </c>
      <c r="B144" s="31" t="s">
        <v>304</v>
      </c>
      <c r="C144" s="32" t="s">
        <v>30</v>
      </c>
      <c r="D144" s="32" t="s">
        <v>333</v>
      </c>
      <c r="E144" s="33" t="s">
        <v>25</v>
      </c>
      <c r="F144" s="31">
        <v>1</v>
      </c>
      <c r="G144" s="34">
        <v>0</v>
      </c>
      <c r="H144" s="34">
        <f t="shared" si="19"/>
        <v>0</v>
      </c>
      <c r="I144" s="34">
        <f t="shared" si="20"/>
        <v>0</v>
      </c>
      <c r="J144" s="35">
        <f t="shared" si="18"/>
        <v>0</v>
      </c>
    </row>
    <row r="145" spans="1:10" ht="51.75" customHeight="1" x14ac:dyDescent="0.2">
      <c r="A145" s="30" t="s">
        <v>334</v>
      </c>
      <c r="B145" s="31" t="s">
        <v>335</v>
      </c>
      <c r="C145" s="32" t="s">
        <v>30</v>
      </c>
      <c r="D145" s="32" t="s">
        <v>336</v>
      </c>
      <c r="E145" s="33" t="s">
        <v>25</v>
      </c>
      <c r="F145" s="31">
        <v>3</v>
      </c>
      <c r="G145" s="34">
        <v>0</v>
      </c>
      <c r="H145" s="34">
        <f t="shared" si="19"/>
        <v>0</v>
      </c>
      <c r="I145" s="34">
        <f t="shared" si="20"/>
        <v>0</v>
      </c>
      <c r="J145" s="35">
        <f t="shared" si="18"/>
        <v>0</v>
      </c>
    </row>
    <row r="146" spans="1:10" ht="39" customHeight="1" x14ac:dyDescent="0.2">
      <c r="A146" s="30" t="s">
        <v>337</v>
      </c>
      <c r="B146" s="31" t="s">
        <v>309</v>
      </c>
      <c r="C146" s="32" t="s">
        <v>30</v>
      </c>
      <c r="D146" s="32" t="s">
        <v>310</v>
      </c>
      <c r="E146" s="33" t="s">
        <v>25</v>
      </c>
      <c r="F146" s="31">
        <v>1</v>
      </c>
      <c r="G146" s="34">
        <v>0</v>
      </c>
      <c r="H146" s="34">
        <f t="shared" si="19"/>
        <v>0</v>
      </c>
      <c r="I146" s="34">
        <f t="shared" si="20"/>
        <v>0</v>
      </c>
      <c r="J146" s="35">
        <f t="shared" si="18"/>
        <v>0</v>
      </c>
    </row>
    <row r="147" spans="1:10" ht="51.75" customHeight="1" x14ac:dyDescent="0.2">
      <c r="A147" s="30" t="s">
        <v>338</v>
      </c>
      <c r="B147" s="31" t="s">
        <v>339</v>
      </c>
      <c r="C147" s="32" t="s">
        <v>30</v>
      </c>
      <c r="D147" s="32" t="s">
        <v>340</v>
      </c>
      <c r="E147" s="33" t="s">
        <v>25</v>
      </c>
      <c r="F147" s="31">
        <v>1</v>
      </c>
      <c r="G147" s="34">
        <v>0</v>
      </c>
      <c r="H147" s="34">
        <f t="shared" si="19"/>
        <v>0</v>
      </c>
      <c r="I147" s="34">
        <f t="shared" si="20"/>
        <v>0</v>
      </c>
      <c r="J147" s="35">
        <f t="shared" si="18"/>
        <v>0</v>
      </c>
    </row>
    <row r="148" spans="1:10" ht="51.75" customHeight="1" x14ac:dyDescent="0.2">
      <c r="A148" s="30" t="s">
        <v>341</v>
      </c>
      <c r="B148" s="31" t="s">
        <v>339</v>
      </c>
      <c r="C148" s="32" t="s">
        <v>30</v>
      </c>
      <c r="D148" s="32" t="s">
        <v>342</v>
      </c>
      <c r="E148" s="33" t="s">
        <v>25</v>
      </c>
      <c r="F148" s="31">
        <v>1</v>
      </c>
      <c r="G148" s="34">
        <v>0</v>
      </c>
      <c r="H148" s="34">
        <f t="shared" si="19"/>
        <v>0</v>
      </c>
      <c r="I148" s="34">
        <f t="shared" si="20"/>
        <v>0</v>
      </c>
      <c r="J148" s="35">
        <f t="shared" si="18"/>
        <v>0</v>
      </c>
    </row>
    <row r="149" spans="1:10" ht="39" customHeight="1" x14ac:dyDescent="0.2">
      <c r="A149" s="30" t="s">
        <v>343</v>
      </c>
      <c r="B149" s="31" t="s">
        <v>344</v>
      </c>
      <c r="C149" s="32" t="s">
        <v>30</v>
      </c>
      <c r="D149" s="32" t="s">
        <v>345</v>
      </c>
      <c r="E149" s="33" t="s">
        <v>25</v>
      </c>
      <c r="F149" s="31">
        <v>1</v>
      </c>
      <c r="G149" s="34">
        <v>0</v>
      </c>
      <c r="H149" s="34">
        <f t="shared" si="19"/>
        <v>0</v>
      </c>
      <c r="I149" s="34">
        <f t="shared" si="20"/>
        <v>0</v>
      </c>
      <c r="J149" s="35">
        <f t="shared" si="18"/>
        <v>0</v>
      </c>
    </row>
    <row r="150" spans="1:10" ht="39" customHeight="1" x14ac:dyDescent="0.2">
      <c r="A150" s="30" t="s">
        <v>346</v>
      </c>
      <c r="B150" s="31" t="s">
        <v>312</v>
      </c>
      <c r="C150" s="32" t="s">
        <v>30</v>
      </c>
      <c r="D150" s="32" t="s">
        <v>313</v>
      </c>
      <c r="E150" s="33" t="s">
        <v>25</v>
      </c>
      <c r="F150" s="31">
        <v>1</v>
      </c>
      <c r="G150" s="34">
        <v>0</v>
      </c>
      <c r="H150" s="34">
        <f t="shared" si="19"/>
        <v>0</v>
      </c>
      <c r="I150" s="34">
        <f t="shared" si="20"/>
        <v>0</v>
      </c>
      <c r="J150" s="35">
        <f t="shared" si="18"/>
        <v>0</v>
      </c>
    </row>
    <row r="151" spans="1:10" ht="51.75" customHeight="1" x14ac:dyDescent="0.2">
      <c r="A151" s="30" t="s">
        <v>347</v>
      </c>
      <c r="B151" s="31" t="s">
        <v>316</v>
      </c>
      <c r="C151" s="32" t="s">
        <v>30</v>
      </c>
      <c r="D151" s="32" t="s">
        <v>317</v>
      </c>
      <c r="E151" s="33" t="s">
        <v>25</v>
      </c>
      <c r="F151" s="31">
        <v>1</v>
      </c>
      <c r="G151" s="34">
        <v>0</v>
      </c>
      <c r="H151" s="34">
        <f t="shared" si="19"/>
        <v>0</v>
      </c>
      <c r="I151" s="34">
        <f t="shared" si="20"/>
        <v>0</v>
      </c>
      <c r="J151" s="35">
        <f t="shared" si="18"/>
        <v>0</v>
      </c>
    </row>
    <row r="152" spans="1:10" ht="51.75" customHeight="1" x14ac:dyDescent="0.2">
      <c r="A152" s="30" t="s">
        <v>348</v>
      </c>
      <c r="B152" s="31" t="s">
        <v>319</v>
      </c>
      <c r="C152" s="32" t="s">
        <v>30</v>
      </c>
      <c r="D152" s="32" t="s">
        <v>320</v>
      </c>
      <c r="E152" s="33" t="s">
        <v>25</v>
      </c>
      <c r="F152" s="31">
        <v>4</v>
      </c>
      <c r="G152" s="34">
        <v>0</v>
      </c>
      <c r="H152" s="34">
        <f t="shared" si="19"/>
        <v>0</v>
      </c>
      <c r="I152" s="34">
        <f t="shared" si="20"/>
        <v>0</v>
      </c>
      <c r="J152" s="35">
        <f t="shared" si="18"/>
        <v>0</v>
      </c>
    </row>
    <row r="153" spans="1:10" ht="39" customHeight="1" x14ac:dyDescent="0.2">
      <c r="A153" s="30" t="s">
        <v>349</v>
      </c>
      <c r="B153" s="31" t="s">
        <v>322</v>
      </c>
      <c r="C153" s="32" t="s">
        <v>30</v>
      </c>
      <c r="D153" s="32" t="s">
        <v>350</v>
      </c>
      <c r="E153" s="33" t="s">
        <v>25</v>
      </c>
      <c r="F153" s="31">
        <v>4</v>
      </c>
      <c r="G153" s="34">
        <v>0</v>
      </c>
      <c r="H153" s="34">
        <f t="shared" si="19"/>
        <v>0</v>
      </c>
      <c r="I153" s="34">
        <f t="shared" si="20"/>
        <v>0</v>
      </c>
      <c r="J153" s="35">
        <f t="shared" si="18"/>
        <v>0</v>
      </c>
    </row>
    <row r="154" spans="1:10" ht="24" customHeight="1" x14ac:dyDescent="0.2">
      <c r="A154" s="36" t="s">
        <v>351</v>
      </c>
      <c r="B154" s="37"/>
      <c r="C154" s="37"/>
      <c r="D154" s="37" t="s">
        <v>352</v>
      </c>
      <c r="E154" s="37"/>
      <c r="F154" s="38"/>
      <c r="G154" s="37"/>
      <c r="H154" s="37"/>
      <c r="I154" s="39">
        <v>0</v>
      </c>
      <c r="J154" s="40">
        <f t="shared" si="18"/>
        <v>0</v>
      </c>
    </row>
    <row r="155" spans="1:10" ht="24" customHeight="1" x14ac:dyDescent="0.2">
      <c r="A155" s="36" t="s">
        <v>353</v>
      </c>
      <c r="B155" s="37"/>
      <c r="C155" s="37"/>
      <c r="D155" s="37" t="s">
        <v>327</v>
      </c>
      <c r="E155" s="37"/>
      <c r="F155" s="38"/>
      <c r="G155" s="37"/>
      <c r="H155" s="37"/>
      <c r="I155" s="39">
        <v>0</v>
      </c>
      <c r="J155" s="40">
        <f t="shared" si="18"/>
        <v>0</v>
      </c>
    </row>
    <row r="156" spans="1:10" ht="25.5" customHeight="1" x14ac:dyDescent="0.2">
      <c r="A156" s="30" t="s">
        <v>354</v>
      </c>
      <c r="B156" s="31" t="s">
        <v>355</v>
      </c>
      <c r="C156" s="32" t="s">
        <v>183</v>
      </c>
      <c r="D156" s="32" t="s">
        <v>356</v>
      </c>
      <c r="E156" s="33" t="s">
        <v>128</v>
      </c>
      <c r="F156" s="31">
        <v>1</v>
      </c>
      <c r="G156" s="34">
        <v>0</v>
      </c>
      <c r="H156" s="34">
        <f t="shared" ref="H156:H161" si="21">TRUNC(G156 * (1 + 24.86 / 100), 2)</f>
        <v>0</v>
      </c>
      <c r="I156" s="34">
        <f t="shared" ref="I156:I161" si="22">TRUNC(F156 * H156, 2)</f>
        <v>0</v>
      </c>
      <c r="J156" s="35">
        <f t="shared" si="18"/>
        <v>0</v>
      </c>
    </row>
    <row r="157" spans="1:10" ht="51.75" customHeight="1" x14ac:dyDescent="0.2">
      <c r="A157" s="30" t="s">
        <v>357</v>
      </c>
      <c r="B157" s="31" t="s">
        <v>316</v>
      </c>
      <c r="C157" s="32" t="s">
        <v>30</v>
      </c>
      <c r="D157" s="32" t="s">
        <v>317</v>
      </c>
      <c r="E157" s="33" t="s">
        <v>25</v>
      </c>
      <c r="F157" s="31">
        <v>4</v>
      </c>
      <c r="G157" s="34">
        <v>0</v>
      </c>
      <c r="H157" s="34">
        <f t="shared" si="21"/>
        <v>0</v>
      </c>
      <c r="I157" s="34">
        <f t="shared" si="22"/>
        <v>0</v>
      </c>
      <c r="J157" s="35">
        <f t="shared" si="18"/>
        <v>0</v>
      </c>
    </row>
    <row r="158" spans="1:10" ht="39" customHeight="1" x14ac:dyDescent="0.2">
      <c r="A158" s="30" t="s">
        <v>358</v>
      </c>
      <c r="B158" s="31" t="s">
        <v>312</v>
      </c>
      <c r="C158" s="32" t="s">
        <v>30</v>
      </c>
      <c r="D158" s="32" t="s">
        <v>313</v>
      </c>
      <c r="E158" s="33" t="s">
        <v>25</v>
      </c>
      <c r="F158" s="31">
        <v>1</v>
      </c>
      <c r="G158" s="34">
        <v>0</v>
      </c>
      <c r="H158" s="34">
        <f t="shared" si="21"/>
        <v>0</v>
      </c>
      <c r="I158" s="34">
        <f t="shared" si="22"/>
        <v>0</v>
      </c>
      <c r="J158" s="35">
        <f t="shared" si="18"/>
        <v>0</v>
      </c>
    </row>
    <row r="159" spans="1:10" ht="51.75" customHeight="1" x14ac:dyDescent="0.2">
      <c r="A159" s="30" t="s">
        <v>359</v>
      </c>
      <c r="B159" s="31" t="s">
        <v>280</v>
      </c>
      <c r="C159" s="32" t="s">
        <v>30</v>
      </c>
      <c r="D159" s="32" t="s">
        <v>281</v>
      </c>
      <c r="E159" s="33" t="s">
        <v>82</v>
      </c>
      <c r="F159" s="31">
        <v>18.8</v>
      </c>
      <c r="G159" s="34">
        <v>0</v>
      </c>
      <c r="H159" s="34">
        <f t="shared" si="21"/>
        <v>0</v>
      </c>
      <c r="I159" s="34">
        <f t="shared" si="22"/>
        <v>0</v>
      </c>
      <c r="J159" s="35">
        <f t="shared" si="18"/>
        <v>0</v>
      </c>
    </row>
    <row r="160" spans="1:10" ht="51.75" customHeight="1" x14ac:dyDescent="0.2">
      <c r="A160" s="30" t="s">
        <v>360</v>
      </c>
      <c r="B160" s="31" t="s">
        <v>319</v>
      </c>
      <c r="C160" s="32" t="s">
        <v>30</v>
      </c>
      <c r="D160" s="32" t="s">
        <v>320</v>
      </c>
      <c r="E160" s="33" t="s">
        <v>25</v>
      </c>
      <c r="F160" s="31">
        <v>2</v>
      </c>
      <c r="G160" s="34">
        <v>0</v>
      </c>
      <c r="H160" s="34">
        <f t="shared" si="21"/>
        <v>0</v>
      </c>
      <c r="I160" s="34">
        <f t="shared" si="22"/>
        <v>0</v>
      </c>
      <c r="J160" s="35">
        <f t="shared" si="18"/>
        <v>0</v>
      </c>
    </row>
    <row r="161" spans="1:10" ht="39" customHeight="1" x14ac:dyDescent="0.2">
      <c r="A161" s="30" t="s">
        <v>361</v>
      </c>
      <c r="B161" s="31" t="s">
        <v>322</v>
      </c>
      <c r="C161" s="32" t="s">
        <v>30</v>
      </c>
      <c r="D161" s="32" t="s">
        <v>350</v>
      </c>
      <c r="E161" s="33" t="s">
        <v>25</v>
      </c>
      <c r="F161" s="31">
        <v>12</v>
      </c>
      <c r="G161" s="34">
        <v>0</v>
      </c>
      <c r="H161" s="34">
        <f t="shared" si="21"/>
        <v>0</v>
      </c>
      <c r="I161" s="34">
        <f t="shared" si="22"/>
        <v>0</v>
      </c>
      <c r="J161" s="35">
        <f t="shared" si="18"/>
        <v>0</v>
      </c>
    </row>
    <row r="162" spans="1:10" ht="24" customHeight="1" x14ac:dyDescent="0.2">
      <c r="A162" s="36" t="s">
        <v>362</v>
      </c>
      <c r="B162" s="37"/>
      <c r="C162" s="37"/>
      <c r="D162" s="37" t="s">
        <v>210</v>
      </c>
      <c r="E162" s="37"/>
      <c r="F162" s="38"/>
      <c r="G162" s="37"/>
      <c r="H162" s="37"/>
      <c r="I162" s="39">
        <v>0</v>
      </c>
      <c r="J162" s="40">
        <f t="shared" si="18"/>
        <v>0</v>
      </c>
    </row>
    <row r="163" spans="1:10" ht="51.75" customHeight="1" x14ac:dyDescent="0.2">
      <c r="A163" s="30" t="s">
        <v>363</v>
      </c>
      <c r="B163" s="31" t="s">
        <v>120</v>
      </c>
      <c r="C163" s="32" t="s">
        <v>23</v>
      </c>
      <c r="D163" s="32" t="s">
        <v>121</v>
      </c>
      <c r="E163" s="33" t="s">
        <v>25</v>
      </c>
      <c r="F163" s="31">
        <v>2</v>
      </c>
      <c r="G163" s="34">
        <v>0</v>
      </c>
      <c r="H163" s="34">
        <f t="shared" ref="H163:H168" si="23">TRUNC(G163 * (1 + 24.86 / 100), 2)</f>
        <v>0</v>
      </c>
      <c r="I163" s="34">
        <f t="shared" ref="I163:I168" si="24">TRUNC(F163 * H163, 2)</f>
        <v>0</v>
      </c>
      <c r="J163" s="35">
        <f t="shared" si="18"/>
        <v>0</v>
      </c>
    </row>
    <row r="164" spans="1:10" ht="25.5" customHeight="1" x14ac:dyDescent="0.2">
      <c r="A164" s="30" t="s">
        <v>364</v>
      </c>
      <c r="B164" s="31" t="s">
        <v>123</v>
      </c>
      <c r="C164" s="32" t="s">
        <v>23</v>
      </c>
      <c r="D164" s="32" t="s">
        <v>124</v>
      </c>
      <c r="E164" s="33" t="s">
        <v>25</v>
      </c>
      <c r="F164" s="31">
        <v>1</v>
      </c>
      <c r="G164" s="34">
        <v>0</v>
      </c>
      <c r="H164" s="34">
        <f t="shared" si="23"/>
        <v>0</v>
      </c>
      <c r="I164" s="34">
        <f t="shared" si="24"/>
        <v>0</v>
      </c>
      <c r="J164" s="35">
        <f t="shared" si="18"/>
        <v>0</v>
      </c>
    </row>
    <row r="165" spans="1:10" ht="39" customHeight="1" x14ac:dyDescent="0.2">
      <c r="A165" s="30" t="s">
        <v>365</v>
      </c>
      <c r="B165" s="31" t="s">
        <v>126</v>
      </c>
      <c r="C165" s="32" t="s">
        <v>23</v>
      </c>
      <c r="D165" s="32" t="s">
        <v>127</v>
      </c>
      <c r="E165" s="33" t="s">
        <v>128</v>
      </c>
      <c r="F165" s="31">
        <v>2</v>
      </c>
      <c r="G165" s="34">
        <v>0</v>
      </c>
      <c r="H165" s="34">
        <f t="shared" si="23"/>
        <v>0</v>
      </c>
      <c r="I165" s="34">
        <f t="shared" si="24"/>
        <v>0</v>
      </c>
      <c r="J165" s="35">
        <f t="shared" si="18"/>
        <v>0</v>
      </c>
    </row>
    <row r="166" spans="1:10" ht="39" customHeight="1" x14ac:dyDescent="0.2">
      <c r="A166" s="30" t="s">
        <v>366</v>
      </c>
      <c r="B166" s="31" t="s">
        <v>130</v>
      </c>
      <c r="C166" s="32" t="s">
        <v>23</v>
      </c>
      <c r="D166" s="32" t="s">
        <v>131</v>
      </c>
      <c r="E166" s="33" t="s">
        <v>25</v>
      </c>
      <c r="F166" s="31">
        <v>1</v>
      </c>
      <c r="G166" s="34">
        <v>0</v>
      </c>
      <c r="H166" s="34">
        <f t="shared" si="23"/>
        <v>0</v>
      </c>
      <c r="I166" s="34">
        <f t="shared" si="24"/>
        <v>0</v>
      </c>
      <c r="J166" s="35">
        <f t="shared" si="18"/>
        <v>0</v>
      </c>
    </row>
    <row r="167" spans="1:10" ht="25.5" customHeight="1" x14ac:dyDescent="0.2">
      <c r="A167" s="30" t="s">
        <v>367</v>
      </c>
      <c r="B167" s="31" t="s">
        <v>133</v>
      </c>
      <c r="C167" s="32" t="s">
        <v>23</v>
      </c>
      <c r="D167" s="32" t="s">
        <v>134</v>
      </c>
      <c r="E167" s="33" t="s">
        <v>25</v>
      </c>
      <c r="F167" s="31">
        <v>1</v>
      </c>
      <c r="G167" s="34">
        <v>0</v>
      </c>
      <c r="H167" s="34">
        <f t="shared" si="23"/>
        <v>0</v>
      </c>
      <c r="I167" s="34">
        <f t="shared" si="24"/>
        <v>0</v>
      </c>
      <c r="J167" s="35">
        <f t="shared" si="18"/>
        <v>0</v>
      </c>
    </row>
    <row r="168" spans="1:10" ht="51.75" customHeight="1" x14ac:dyDescent="0.2">
      <c r="A168" s="30" t="s">
        <v>368</v>
      </c>
      <c r="B168" s="31" t="s">
        <v>136</v>
      </c>
      <c r="C168" s="32" t="s">
        <v>23</v>
      </c>
      <c r="D168" s="32" t="s">
        <v>137</v>
      </c>
      <c r="E168" s="33" t="s">
        <v>25</v>
      </c>
      <c r="F168" s="31">
        <v>1</v>
      </c>
      <c r="G168" s="34">
        <v>0</v>
      </c>
      <c r="H168" s="34">
        <f t="shared" si="23"/>
        <v>0</v>
      </c>
      <c r="I168" s="34">
        <f t="shared" si="24"/>
        <v>0</v>
      </c>
      <c r="J168" s="35">
        <f t="shared" si="18"/>
        <v>0</v>
      </c>
    </row>
    <row r="169" spans="1:10" ht="24" customHeight="1" x14ac:dyDescent="0.2">
      <c r="A169" s="36" t="s">
        <v>369</v>
      </c>
      <c r="B169" s="37"/>
      <c r="C169" s="37"/>
      <c r="D169" s="37" t="s">
        <v>139</v>
      </c>
      <c r="E169" s="37"/>
      <c r="F169" s="38"/>
      <c r="G169" s="37"/>
      <c r="H169" s="37"/>
      <c r="I169" s="39">
        <v>0</v>
      </c>
      <c r="J169" s="40">
        <f t="shared" si="18"/>
        <v>0</v>
      </c>
    </row>
    <row r="170" spans="1:10" ht="24" customHeight="1" x14ac:dyDescent="0.2">
      <c r="A170" s="30" t="s">
        <v>370</v>
      </c>
      <c r="B170" s="31" t="s">
        <v>236</v>
      </c>
      <c r="C170" s="32" t="s">
        <v>202</v>
      </c>
      <c r="D170" s="32" t="s">
        <v>237</v>
      </c>
      <c r="E170" s="33" t="s">
        <v>128</v>
      </c>
      <c r="F170" s="31">
        <v>2</v>
      </c>
      <c r="G170" s="34">
        <v>0</v>
      </c>
      <c r="H170" s="34">
        <f>TRUNC(G170 * (1 + 24.86 / 100), 2)</f>
        <v>0</v>
      </c>
      <c r="I170" s="34">
        <f>TRUNC(F170 * H170, 2)</f>
        <v>0</v>
      </c>
      <c r="J170" s="35">
        <f t="shared" si="18"/>
        <v>0</v>
      </c>
    </row>
    <row r="171" spans="1:10" ht="39" customHeight="1" x14ac:dyDescent="0.2">
      <c r="A171" s="30" t="s">
        <v>371</v>
      </c>
      <c r="B171" s="31" t="s">
        <v>372</v>
      </c>
      <c r="C171" s="32" t="s">
        <v>30</v>
      </c>
      <c r="D171" s="32" t="s">
        <v>373</v>
      </c>
      <c r="E171" s="33" t="s">
        <v>25</v>
      </c>
      <c r="F171" s="31">
        <v>1</v>
      </c>
      <c r="G171" s="34">
        <v>0</v>
      </c>
      <c r="H171" s="34">
        <f>TRUNC(G171 * (1 + 24.86 / 100), 2)</f>
        <v>0</v>
      </c>
      <c r="I171" s="34">
        <f>TRUNC(F171 * H171, 2)</f>
        <v>0</v>
      </c>
      <c r="J171" s="35">
        <f t="shared" si="18"/>
        <v>0</v>
      </c>
    </row>
    <row r="172" spans="1:10" ht="24" customHeight="1" x14ac:dyDescent="0.2">
      <c r="A172" s="36" t="s">
        <v>374</v>
      </c>
      <c r="B172" s="37"/>
      <c r="C172" s="37"/>
      <c r="D172" s="37" t="s">
        <v>144</v>
      </c>
      <c r="E172" s="37"/>
      <c r="F172" s="38"/>
      <c r="G172" s="37"/>
      <c r="H172" s="37"/>
      <c r="I172" s="39">
        <v>0</v>
      </c>
      <c r="J172" s="40">
        <f t="shared" si="18"/>
        <v>0</v>
      </c>
    </row>
    <row r="173" spans="1:10" ht="25.5" customHeight="1" x14ac:dyDescent="0.2">
      <c r="A173" s="30" t="s">
        <v>375</v>
      </c>
      <c r="B173" s="31" t="s">
        <v>182</v>
      </c>
      <c r="C173" s="32" t="s">
        <v>183</v>
      </c>
      <c r="D173" s="32" t="s">
        <v>184</v>
      </c>
      <c r="E173" s="33" t="s">
        <v>185</v>
      </c>
      <c r="F173" s="31">
        <v>6</v>
      </c>
      <c r="G173" s="34">
        <v>0</v>
      </c>
      <c r="H173" s="34">
        <f>TRUNC(G173 * (1 + 24.86 / 100), 2)</f>
        <v>0</v>
      </c>
      <c r="I173" s="34">
        <f>TRUNC(F173 * H173, 2)</f>
        <v>0</v>
      </c>
      <c r="J173" s="35">
        <f t="shared" si="18"/>
        <v>0</v>
      </c>
    </row>
    <row r="174" spans="1:10" ht="39" customHeight="1" x14ac:dyDescent="0.2">
      <c r="A174" s="30" t="s">
        <v>376</v>
      </c>
      <c r="B174" s="31" t="s">
        <v>377</v>
      </c>
      <c r="C174" s="32" t="s">
        <v>30</v>
      </c>
      <c r="D174" s="32" t="s">
        <v>378</v>
      </c>
      <c r="E174" s="33" t="s">
        <v>55</v>
      </c>
      <c r="F174" s="31">
        <v>85</v>
      </c>
      <c r="G174" s="34">
        <v>0</v>
      </c>
      <c r="H174" s="34">
        <f>TRUNC(G174 * (1 + 24.86 / 100), 2)</f>
        <v>0</v>
      </c>
      <c r="I174" s="34">
        <f>TRUNC(F174 * H174, 2)</f>
        <v>0</v>
      </c>
      <c r="J174" s="35">
        <f t="shared" si="18"/>
        <v>0</v>
      </c>
    </row>
    <row r="175" spans="1:10" ht="25.5" customHeight="1" x14ac:dyDescent="0.2">
      <c r="A175" s="30" t="s">
        <v>379</v>
      </c>
      <c r="B175" s="31" t="s">
        <v>380</v>
      </c>
      <c r="C175" s="32" t="s">
        <v>30</v>
      </c>
      <c r="D175" s="32" t="s">
        <v>381</v>
      </c>
      <c r="E175" s="33" t="s">
        <v>82</v>
      </c>
      <c r="F175" s="31">
        <v>45</v>
      </c>
      <c r="G175" s="34">
        <v>0</v>
      </c>
      <c r="H175" s="34">
        <f>TRUNC(G175 * (1 + 24.86 / 100), 2)</f>
        <v>0</v>
      </c>
      <c r="I175" s="34">
        <f>TRUNC(F175 * H175, 2)</f>
        <v>0</v>
      </c>
      <c r="J175" s="35">
        <f t="shared" si="18"/>
        <v>0</v>
      </c>
    </row>
    <row r="176" spans="1:10" ht="24" customHeight="1" x14ac:dyDescent="0.2">
      <c r="A176" s="30" t="s">
        <v>382</v>
      </c>
      <c r="B176" s="31" t="s">
        <v>196</v>
      </c>
      <c r="C176" s="32" t="s">
        <v>50</v>
      </c>
      <c r="D176" s="32" t="s">
        <v>197</v>
      </c>
      <c r="E176" s="33" t="s">
        <v>55</v>
      </c>
      <c r="F176" s="31">
        <v>360</v>
      </c>
      <c r="G176" s="34">
        <v>0</v>
      </c>
      <c r="H176" s="34">
        <f>TRUNC(G176 * (1 + 24.86 / 100), 2)</f>
        <v>0</v>
      </c>
      <c r="I176" s="34">
        <f>TRUNC(F176 * H176, 2)</f>
        <v>0</v>
      </c>
      <c r="J176" s="35">
        <f t="shared" si="18"/>
        <v>0</v>
      </c>
    </row>
    <row r="177" spans="1:10" ht="24" customHeight="1" x14ac:dyDescent="0.2">
      <c r="A177" s="36" t="s">
        <v>383</v>
      </c>
      <c r="B177" s="37"/>
      <c r="C177" s="37"/>
      <c r="D177" s="37" t="s">
        <v>199</v>
      </c>
      <c r="E177" s="37"/>
      <c r="F177" s="38"/>
      <c r="G177" s="37"/>
      <c r="H177" s="37"/>
      <c r="I177" s="39">
        <v>0</v>
      </c>
      <c r="J177" s="40">
        <f t="shared" si="18"/>
        <v>0</v>
      </c>
    </row>
    <row r="178" spans="1:10" ht="24" customHeight="1" x14ac:dyDescent="0.2">
      <c r="A178" s="30" t="s">
        <v>384</v>
      </c>
      <c r="B178" s="31" t="s">
        <v>201</v>
      </c>
      <c r="C178" s="32" t="s">
        <v>202</v>
      </c>
      <c r="D178" s="32" t="s">
        <v>203</v>
      </c>
      <c r="E178" s="33" t="s">
        <v>25</v>
      </c>
      <c r="F178" s="31">
        <v>13</v>
      </c>
      <c r="G178" s="34">
        <v>0</v>
      </c>
      <c r="H178" s="34">
        <f>TRUNC(G178 * (1 + 24.86 / 100), 2)</f>
        <v>0</v>
      </c>
      <c r="I178" s="34">
        <f>TRUNC(F178 * H178, 2)</f>
        <v>0</v>
      </c>
      <c r="J178" s="35">
        <f t="shared" si="18"/>
        <v>0</v>
      </c>
    </row>
    <row r="179" spans="1:10" ht="25.5" customHeight="1" x14ac:dyDescent="0.2">
      <c r="A179" s="30" t="s">
        <v>385</v>
      </c>
      <c r="B179" s="31" t="s">
        <v>205</v>
      </c>
      <c r="C179" s="32" t="s">
        <v>50</v>
      </c>
      <c r="D179" s="32" t="s">
        <v>206</v>
      </c>
      <c r="E179" s="33" t="s">
        <v>25</v>
      </c>
      <c r="F179" s="31">
        <v>5</v>
      </c>
      <c r="G179" s="34">
        <v>0</v>
      </c>
      <c r="H179" s="34">
        <f>TRUNC(G179 * (1 + 24.86 / 100), 2)</f>
        <v>0</v>
      </c>
      <c r="I179" s="34">
        <f>TRUNC(F179 * H179, 2)</f>
        <v>0</v>
      </c>
      <c r="J179" s="35">
        <f t="shared" si="18"/>
        <v>0</v>
      </c>
    </row>
    <row r="180" spans="1:10" ht="24" customHeight="1" x14ac:dyDescent="0.2">
      <c r="A180" s="36" t="s">
        <v>386</v>
      </c>
      <c r="B180" s="37"/>
      <c r="C180" s="37"/>
      <c r="D180" s="37" t="s">
        <v>387</v>
      </c>
      <c r="E180" s="37"/>
      <c r="F180" s="38"/>
      <c r="G180" s="37"/>
      <c r="H180" s="37"/>
      <c r="I180" s="39">
        <v>0</v>
      </c>
      <c r="J180" s="40">
        <f t="shared" si="18"/>
        <v>0</v>
      </c>
    </row>
    <row r="181" spans="1:10" ht="24" customHeight="1" x14ac:dyDescent="0.2">
      <c r="A181" s="36" t="s">
        <v>388</v>
      </c>
      <c r="B181" s="37"/>
      <c r="C181" s="37"/>
      <c r="D181" s="37" t="s">
        <v>210</v>
      </c>
      <c r="E181" s="37"/>
      <c r="F181" s="38"/>
      <c r="G181" s="37"/>
      <c r="H181" s="37"/>
      <c r="I181" s="39">
        <v>0</v>
      </c>
      <c r="J181" s="40">
        <f t="shared" si="18"/>
        <v>0</v>
      </c>
    </row>
    <row r="182" spans="1:10" ht="51.75" customHeight="1" x14ac:dyDescent="0.2">
      <c r="A182" s="30" t="s">
        <v>389</v>
      </c>
      <c r="B182" s="31" t="s">
        <v>120</v>
      </c>
      <c r="C182" s="32" t="s">
        <v>23</v>
      </c>
      <c r="D182" s="32" t="s">
        <v>121</v>
      </c>
      <c r="E182" s="33" t="s">
        <v>25</v>
      </c>
      <c r="F182" s="31">
        <v>2</v>
      </c>
      <c r="G182" s="34">
        <v>0</v>
      </c>
      <c r="H182" s="34">
        <f t="shared" ref="H182:H187" si="25">TRUNC(G182 * (1 + 24.86 / 100), 2)</f>
        <v>0</v>
      </c>
      <c r="I182" s="34">
        <f t="shared" ref="I182:I187" si="26">TRUNC(F182 * H182, 2)</f>
        <v>0</v>
      </c>
      <c r="J182" s="35">
        <f t="shared" si="18"/>
        <v>0</v>
      </c>
    </row>
    <row r="183" spans="1:10" ht="25.5" customHeight="1" x14ac:dyDescent="0.2">
      <c r="A183" s="30" t="s">
        <v>390</v>
      </c>
      <c r="B183" s="31" t="s">
        <v>123</v>
      </c>
      <c r="C183" s="32" t="s">
        <v>23</v>
      </c>
      <c r="D183" s="32" t="s">
        <v>124</v>
      </c>
      <c r="E183" s="33" t="s">
        <v>25</v>
      </c>
      <c r="F183" s="31">
        <v>1</v>
      </c>
      <c r="G183" s="34">
        <v>0</v>
      </c>
      <c r="H183" s="34">
        <f t="shared" si="25"/>
        <v>0</v>
      </c>
      <c r="I183" s="34">
        <f t="shared" si="26"/>
        <v>0</v>
      </c>
      <c r="J183" s="35">
        <f t="shared" si="18"/>
        <v>0</v>
      </c>
    </row>
    <row r="184" spans="1:10" ht="39" customHeight="1" x14ac:dyDescent="0.2">
      <c r="A184" s="30" t="s">
        <v>391</v>
      </c>
      <c r="B184" s="31" t="s">
        <v>126</v>
      </c>
      <c r="C184" s="32" t="s">
        <v>23</v>
      </c>
      <c r="D184" s="32" t="s">
        <v>127</v>
      </c>
      <c r="E184" s="33" t="s">
        <v>128</v>
      </c>
      <c r="F184" s="31">
        <v>2</v>
      </c>
      <c r="G184" s="34">
        <v>0</v>
      </c>
      <c r="H184" s="34">
        <f t="shared" si="25"/>
        <v>0</v>
      </c>
      <c r="I184" s="34">
        <f t="shared" si="26"/>
        <v>0</v>
      </c>
      <c r="J184" s="35">
        <f t="shared" si="18"/>
        <v>0</v>
      </c>
    </row>
    <row r="185" spans="1:10" ht="39" customHeight="1" x14ac:dyDescent="0.2">
      <c r="A185" s="30" t="s">
        <v>392</v>
      </c>
      <c r="B185" s="31" t="s">
        <v>130</v>
      </c>
      <c r="C185" s="32" t="s">
        <v>23</v>
      </c>
      <c r="D185" s="32" t="s">
        <v>131</v>
      </c>
      <c r="E185" s="33" t="s">
        <v>25</v>
      </c>
      <c r="F185" s="31">
        <v>1</v>
      </c>
      <c r="G185" s="34">
        <v>0</v>
      </c>
      <c r="H185" s="34">
        <f t="shared" si="25"/>
        <v>0</v>
      </c>
      <c r="I185" s="34">
        <f t="shared" si="26"/>
        <v>0</v>
      </c>
      <c r="J185" s="35">
        <f t="shared" si="18"/>
        <v>0</v>
      </c>
    </row>
    <row r="186" spans="1:10" ht="25.5" customHeight="1" x14ac:dyDescent="0.2">
      <c r="A186" s="30" t="s">
        <v>393</v>
      </c>
      <c r="B186" s="31" t="s">
        <v>133</v>
      </c>
      <c r="C186" s="32" t="s">
        <v>23</v>
      </c>
      <c r="D186" s="32" t="s">
        <v>134</v>
      </c>
      <c r="E186" s="33" t="s">
        <v>25</v>
      </c>
      <c r="F186" s="31">
        <v>1</v>
      </c>
      <c r="G186" s="34">
        <v>0</v>
      </c>
      <c r="H186" s="34">
        <f t="shared" si="25"/>
        <v>0</v>
      </c>
      <c r="I186" s="34">
        <f t="shared" si="26"/>
        <v>0</v>
      </c>
      <c r="J186" s="35">
        <f t="shared" si="18"/>
        <v>0</v>
      </c>
    </row>
    <row r="187" spans="1:10" ht="51.75" customHeight="1" x14ac:dyDescent="0.2">
      <c r="A187" s="30" t="s">
        <v>394</v>
      </c>
      <c r="B187" s="31" t="s">
        <v>136</v>
      </c>
      <c r="C187" s="32" t="s">
        <v>23</v>
      </c>
      <c r="D187" s="32" t="s">
        <v>137</v>
      </c>
      <c r="E187" s="33" t="s">
        <v>25</v>
      </c>
      <c r="F187" s="31">
        <v>1</v>
      </c>
      <c r="G187" s="34">
        <v>0</v>
      </c>
      <c r="H187" s="34">
        <f t="shared" si="25"/>
        <v>0</v>
      </c>
      <c r="I187" s="34">
        <f t="shared" si="26"/>
        <v>0</v>
      </c>
      <c r="J187" s="35">
        <f t="shared" si="18"/>
        <v>0</v>
      </c>
    </row>
    <row r="188" spans="1:10" ht="24" customHeight="1" x14ac:dyDescent="0.2">
      <c r="A188" s="36" t="s">
        <v>395</v>
      </c>
      <c r="B188" s="37"/>
      <c r="C188" s="37"/>
      <c r="D188" s="37" t="s">
        <v>396</v>
      </c>
      <c r="E188" s="37"/>
      <c r="F188" s="38"/>
      <c r="G188" s="37"/>
      <c r="H188" s="37"/>
      <c r="I188" s="39">
        <v>0</v>
      </c>
      <c r="J188" s="40">
        <f t="shared" si="18"/>
        <v>0</v>
      </c>
    </row>
    <row r="189" spans="1:10" ht="24" customHeight="1" x14ac:dyDescent="0.2">
      <c r="A189" s="30" t="s">
        <v>397</v>
      </c>
      <c r="B189" s="31" t="s">
        <v>236</v>
      </c>
      <c r="C189" s="32" t="s">
        <v>202</v>
      </c>
      <c r="D189" s="32" t="s">
        <v>237</v>
      </c>
      <c r="E189" s="33" t="s">
        <v>128</v>
      </c>
      <c r="F189" s="31">
        <v>1</v>
      </c>
      <c r="G189" s="34">
        <v>0</v>
      </c>
      <c r="H189" s="34">
        <f>TRUNC(G189 * (1 + 24.86 / 100), 2)</f>
        <v>0</v>
      </c>
      <c r="I189" s="34">
        <f>TRUNC(F189 * H189, 2)</f>
        <v>0</v>
      </c>
      <c r="J189" s="35">
        <f t="shared" si="18"/>
        <v>0</v>
      </c>
    </row>
    <row r="190" spans="1:10" ht="24" customHeight="1" x14ac:dyDescent="0.2">
      <c r="A190" s="36" t="s">
        <v>398</v>
      </c>
      <c r="B190" s="37"/>
      <c r="C190" s="37"/>
      <c r="D190" s="37" t="s">
        <v>199</v>
      </c>
      <c r="E190" s="37"/>
      <c r="F190" s="38"/>
      <c r="G190" s="37"/>
      <c r="H190" s="37"/>
      <c r="I190" s="39">
        <v>0</v>
      </c>
      <c r="J190" s="40">
        <f t="shared" si="18"/>
        <v>0</v>
      </c>
    </row>
    <row r="191" spans="1:10" ht="24" customHeight="1" x14ac:dyDescent="0.2">
      <c r="A191" s="30" t="s">
        <v>399</v>
      </c>
      <c r="B191" s="31" t="s">
        <v>201</v>
      </c>
      <c r="C191" s="32" t="s">
        <v>202</v>
      </c>
      <c r="D191" s="32" t="s">
        <v>203</v>
      </c>
      <c r="E191" s="33" t="s">
        <v>25</v>
      </c>
      <c r="F191" s="31">
        <v>8</v>
      </c>
      <c r="G191" s="34">
        <v>0</v>
      </c>
      <c r="H191" s="34">
        <f>TRUNC(G191 * (1 + 24.86 / 100), 2)</f>
        <v>0</v>
      </c>
      <c r="I191" s="34">
        <f>TRUNC(F191 * H191, 2)</f>
        <v>0</v>
      </c>
      <c r="J191" s="35">
        <f t="shared" si="18"/>
        <v>0</v>
      </c>
    </row>
    <row r="192" spans="1:10" ht="25.5" customHeight="1" x14ac:dyDescent="0.2">
      <c r="A192" s="30" t="s">
        <v>400</v>
      </c>
      <c r="B192" s="31" t="s">
        <v>205</v>
      </c>
      <c r="C192" s="32" t="s">
        <v>50</v>
      </c>
      <c r="D192" s="32" t="s">
        <v>206</v>
      </c>
      <c r="E192" s="33" t="s">
        <v>25</v>
      </c>
      <c r="F192" s="31">
        <v>5</v>
      </c>
      <c r="G192" s="34">
        <v>0</v>
      </c>
      <c r="H192" s="34">
        <f>TRUNC(G192 * (1 + 24.86 / 100), 2)</f>
        <v>0</v>
      </c>
      <c r="I192" s="34">
        <f>TRUNC(F192 * H192, 2)</f>
        <v>0</v>
      </c>
      <c r="J192" s="35">
        <f t="shared" si="18"/>
        <v>0</v>
      </c>
    </row>
    <row r="193" spans="1:10" ht="24" customHeight="1" x14ac:dyDescent="0.2">
      <c r="A193" s="36" t="s">
        <v>401</v>
      </c>
      <c r="B193" s="37"/>
      <c r="C193" s="37"/>
      <c r="D193" s="37" t="s">
        <v>402</v>
      </c>
      <c r="E193" s="37"/>
      <c r="F193" s="38"/>
      <c r="G193" s="37"/>
      <c r="H193" s="37"/>
      <c r="I193" s="39">
        <v>0</v>
      </c>
      <c r="J193" s="40">
        <f t="shared" si="18"/>
        <v>0</v>
      </c>
    </row>
    <row r="194" spans="1:10" ht="24" customHeight="1" x14ac:dyDescent="0.2">
      <c r="A194" s="36" t="s">
        <v>403</v>
      </c>
      <c r="B194" s="37"/>
      <c r="C194" s="37"/>
      <c r="D194" s="37" t="s">
        <v>404</v>
      </c>
      <c r="E194" s="37"/>
      <c r="F194" s="38"/>
      <c r="G194" s="37"/>
      <c r="H194" s="37"/>
      <c r="I194" s="39">
        <v>0</v>
      </c>
      <c r="J194" s="40">
        <f t="shared" si="18"/>
        <v>0</v>
      </c>
    </row>
    <row r="195" spans="1:10" ht="25.5" customHeight="1" x14ac:dyDescent="0.2">
      <c r="A195" s="30" t="s">
        <v>405</v>
      </c>
      <c r="B195" s="31" t="s">
        <v>406</v>
      </c>
      <c r="C195" s="32" t="s">
        <v>30</v>
      </c>
      <c r="D195" s="32" t="s">
        <v>407</v>
      </c>
      <c r="E195" s="33" t="s">
        <v>25</v>
      </c>
      <c r="F195" s="31">
        <v>2</v>
      </c>
      <c r="G195" s="34">
        <v>0</v>
      </c>
      <c r="H195" s="34">
        <f t="shared" ref="H195:H213" si="27">TRUNC(G195 * (1 + 24.86 / 100), 2)</f>
        <v>0</v>
      </c>
      <c r="I195" s="34">
        <f t="shared" ref="I195:I213" si="28">TRUNC(F195 * H195, 2)</f>
        <v>0</v>
      </c>
      <c r="J195" s="35">
        <f t="shared" si="18"/>
        <v>0</v>
      </c>
    </row>
    <row r="196" spans="1:10" ht="39" customHeight="1" x14ac:dyDescent="0.2">
      <c r="A196" s="30" t="s">
        <v>408</v>
      </c>
      <c r="B196" s="31" t="s">
        <v>409</v>
      </c>
      <c r="C196" s="32" t="s">
        <v>30</v>
      </c>
      <c r="D196" s="32" t="s">
        <v>410</v>
      </c>
      <c r="E196" s="33" t="s">
        <v>25</v>
      </c>
      <c r="F196" s="31">
        <v>2</v>
      </c>
      <c r="G196" s="34">
        <v>0</v>
      </c>
      <c r="H196" s="34">
        <f t="shared" si="27"/>
        <v>0</v>
      </c>
      <c r="I196" s="34">
        <f t="shared" si="28"/>
        <v>0</v>
      </c>
      <c r="J196" s="35">
        <f t="shared" si="18"/>
        <v>0</v>
      </c>
    </row>
    <row r="197" spans="1:10" ht="39" customHeight="1" x14ac:dyDescent="0.2">
      <c r="A197" s="30" t="s">
        <v>411</v>
      </c>
      <c r="B197" s="31" t="s">
        <v>292</v>
      </c>
      <c r="C197" s="32" t="s">
        <v>30</v>
      </c>
      <c r="D197" s="32" t="s">
        <v>293</v>
      </c>
      <c r="E197" s="33" t="s">
        <v>25</v>
      </c>
      <c r="F197" s="31">
        <v>4</v>
      </c>
      <c r="G197" s="34">
        <v>0</v>
      </c>
      <c r="H197" s="34">
        <f t="shared" si="27"/>
        <v>0</v>
      </c>
      <c r="I197" s="34">
        <f t="shared" si="28"/>
        <v>0</v>
      </c>
      <c r="J197" s="35">
        <f t="shared" ref="J197:J260" si="29">I197 / 2356193.84</f>
        <v>0</v>
      </c>
    </row>
    <row r="198" spans="1:10" ht="25.5" customHeight="1" x14ac:dyDescent="0.2">
      <c r="A198" s="30" t="s">
        <v>412</v>
      </c>
      <c r="B198" s="31" t="s">
        <v>413</v>
      </c>
      <c r="C198" s="32" t="s">
        <v>183</v>
      </c>
      <c r="D198" s="32" t="s">
        <v>414</v>
      </c>
      <c r="E198" s="33" t="s">
        <v>128</v>
      </c>
      <c r="F198" s="31">
        <v>1</v>
      </c>
      <c r="G198" s="34">
        <v>0</v>
      </c>
      <c r="H198" s="34">
        <f t="shared" si="27"/>
        <v>0</v>
      </c>
      <c r="I198" s="34">
        <f t="shared" si="28"/>
        <v>0</v>
      </c>
      <c r="J198" s="35">
        <f t="shared" si="29"/>
        <v>0</v>
      </c>
    </row>
    <row r="199" spans="1:10" ht="25.5" customHeight="1" x14ac:dyDescent="0.2">
      <c r="A199" s="30" t="s">
        <v>415</v>
      </c>
      <c r="B199" s="31" t="s">
        <v>416</v>
      </c>
      <c r="C199" s="32" t="s">
        <v>23</v>
      </c>
      <c r="D199" s="32" t="s">
        <v>417</v>
      </c>
      <c r="E199" s="33" t="s">
        <v>25</v>
      </c>
      <c r="F199" s="31">
        <v>1</v>
      </c>
      <c r="G199" s="34">
        <v>0</v>
      </c>
      <c r="H199" s="34">
        <f t="shared" si="27"/>
        <v>0</v>
      </c>
      <c r="I199" s="34">
        <f t="shared" si="28"/>
        <v>0</v>
      </c>
      <c r="J199" s="35">
        <f t="shared" si="29"/>
        <v>0</v>
      </c>
    </row>
    <row r="200" spans="1:10" ht="25.5" customHeight="1" x14ac:dyDescent="0.2">
      <c r="A200" s="30" t="s">
        <v>418</v>
      </c>
      <c r="B200" s="31" t="s">
        <v>419</v>
      </c>
      <c r="C200" s="32" t="s">
        <v>23</v>
      </c>
      <c r="D200" s="32" t="s">
        <v>420</v>
      </c>
      <c r="E200" s="33" t="s">
        <v>25</v>
      </c>
      <c r="F200" s="31">
        <v>1</v>
      </c>
      <c r="G200" s="34">
        <v>0</v>
      </c>
      <c r="H200" s="34">
        <f t="shared" si="27"/>
        <v>0</v>
      </c>
      <c r="I200" s="34">
        <f t="shared" si="28"/>
        <v>0</v>
      </c>
      <c r="J200" s="35">
        <f t="shared" si="29"/>
        <v>0</v>
      </c>
    </row>
    <row r="201" spans="1:10" ht="51.75" customHeight="1" x14ac:dyDescent="0.2">
      <c r="A201" s="30" t="s">
        <v>421</v>
      </c>
      <c r="B201" s="31" t="s">
        <v>301</v>
      </c>
      <c r="C201" s="32" t="s">
        <v>30</v>
      </c>
      <c r="D201" s="32" t="s">
        <v>302</v>
      </c>
      <c r="E201" s="33" t="s">
        <v>25</v>
      </c>
      <c r="F201" s="31">
        <v>1</v>
      </c>
      <c r="G201" s="34">
        <v>0</v>
      </c>
      <c r="H201" s="34">
        <f t="shared" si="27"/>
        <v>0</v>
      </c>
      <c r="I201" s="34">
        <f t="shared" si="28"/>
        <v>0</v>
      </c>
      <c r="J201" s="35">
        <f t="shared" si="29"/>
        <v>0</v>
      </c>
    </row>
    <row r="202" spans="1:10" ht="25.5" customHeight="1" x14ac:dyDescent="0.2">
      <c r="A202" s="30" t="s">
        <v>422</v>
      </c>
      <c r="B202" s="31" t="s">
        <v>423</v>
      </c>
      <c r="C202" s="32" t="s">
        <v>30</v>
      </c>
      <c r="D202" s="32" t="s">
        <v>424</v>
      </c>
      <c r="E202" s="33" t="s">
        <v>25</v>
      </c>
      <c r="F202" s="31">
        <v>1</v>
      </c>
      <c r="G202" s="34">
        <v>0</v>
      </c>
      <c r="H202" s="34">
        <f t="shared" si="27"/>
        <v>0</v>
      </c>
      <c r="I202" s="34">
        <f t="shared" si="28"/>
        <v>0</v>
      </c>
      <c r="J202" s="35">
        <f t="shared" si="29"/>
        <v>0</v>
      </c>
    </row>
    <row r="203" spans="1:10" ht="25.5" customHeight="1" x14ac:dyDescent="0.2">
      <c r="A203" s="30" t="s">
        <v>425</v>
      </c>
      <c r="B203" s="31" t="s">
        <v>426</v>
      </c>
      <c r="C203" s="32" t="s">
        <v>183</v>
      </c>
      <c r="D203" s="32" t="s">
        <v>427</v>
      </c>
      <c r="E203" s="33" t="s">
        <v>128</v>
      </c>
      <c r="F203" s="31">
        <v>1</v>
      </c>
      <c r="G203" s="34">
        <v>0</v>
      </c>
      <c r="H203" s="34">
        <f t="shared" si="27"/>
        <v>0</v>
      </c>
      <c r="I203" s="34">
        <f t="shared" si="28"/>
        <v>0</v>
      </c>
      <c r="J203" s="35">
        <f t="shared" si="29"/>
        <v>0</v>
      </c>
    </row>
    <row r="204" spans="1:10" ht="25.5" customHeight="1" x14ac:dyDescent="0.2">
      <c r="A204" s="30" t="s">
        <v>428</v>
      </c>
      <c r="B204" s="31" t="s">
        <v>429</v>
      </c>
      <c r="C204" s="32" t="s">
        <v>183</v>
      </c>
      <c r="D204" s="32" t="s">
        <v>430</v>
      </c>
      <c r="E204" s="33" t="s">
        <v>128</v>
      </c>
      <c r="F204" s="31">
        <v>1</v>
      </c>
      <c r="G204" s="34">
        <v>0</v>
      </c>
      <c r="H204" s="34">
        <f t="shared" si="27"/>
        <v>0</v>
      </c>
      <c r="I204" s="34">
        <f t="shared" si="28"/>
        <v>0</v>
      </c>
      <c r="J204" s="35">
        <f t="shared" si="29"/>
        <v>0</v>
      </c>
    </row>
    <row r="205" spans="1:10" ht="25.5" customHeight="1" x14ac:dyDescent="0.2">
      <c r="A205" s="30" t="s">
        <v>431</v>
      </c>
      <c r="B205" s="31" t="s">
        <v>432</v>
      </c>
      <c r="C205" s="32" t="s">
        <v>23</v>
      </c>
      <c r="D205" s="32" t="s">
        <v>433</v>
      </c>
      <c r="E205" s="33" t="s">
        <v>25</v>
      </c>
      <c r="F205" s="31">
        <v>1</v>
      </c>
      <c r="G205" s="34">
        <v>0</v>
      </c>
      <c r="H205" s="34">
        <f t="shared" si="27"/>
        <v>0</v>
      </c>
      <c r="I205" s="34">
        <f t="shared" si="28"/>
        <v>0</v>
      </c>
      <c r="J205" s="35">
        <f t="shared" si="29"/>
        <v>0</v>
      </c>
    </row>
    <row r="206" spans="1:10" ht="39" customHeight="1" x14ac:dyDescent="0.2">
      <c r="A206" s="30" t="s">
        <v>434</v>
      </c>
      <c r="B206" s="31" t="s">
        <v>435</v>
      </c>
      <c r="C206" s="32" t="s">
        <v>30</v>
      </c>
      <c r="D206" s="32" t="s">
        <v>436</v>
      </c>
      <c r="E206" s="33" t="s">
        <v>25</v>
      </c>
      <c r="F206" s="31">
        <v>1</v>
      </c>
      <c r="G206" s="34">
        <v>0</v>
      </c>
      <c r="H206" s="34">
        <f t="shared" si="27"/>
        <v>0</v>
      </c>
      <c r="I206" s="34">
        <f t="shared" si="28"/>
        <v>0</v>
      </c>
      <c r="J206" s="35">
        <f t="shared" si="29"/>
        <v>0</v>
      </c>
    </row>
    <row r="207" spans="1:10" ht="25.5" customHeight="1" x14ac:dyDescent="0.2">
      <c r="A207" s="30" t="s">
        <v>437</v>
      </c>
      <c r="B207" s="31" t="s">
        <v>406</v>
      </c>
      <c r="C207" s="32" t="s">
        <v>30</v>
      </c>
      <c r="D207" s="32" t="s">
        <v>407</v>
      </c>
      <c r="E207" s="33" t="s">
        <v>25</v>
      </c>
      <c r="F207" s="31">
        <v>2</v>
      </c>
      <c r="G207" s="34">
        <v>0</v>
      </c>
      <c r="H207" s="34">
        <f t="shared" si="27"/>
        <v>0</v>
      </c>
      <c r="I207" s="34">
        <f t="shared" si="28"/>
        <v>0</v>
      </c>
      <c r="J207" s="35">
        <f t="shared" si="29"/>
        <v>0</v>
      </c>
    </row>
    <row r="208" spans="1:10" ht="39" customHeight="1" x14ac:dyDescent="0.2">
      <c r="A208" s="30" t="s">
        <v>438</v>
      </c>
      <c r="B208" s="31" t="s">
        <v>409</v>
      </c>
      <c r="C208" s="32" t="s">
        <v>30</v>
      </c>
      <c r="D208" s="32" t="s">
        <v>410</v>
      </c>
      <c r="E208" s="33" t="s">
        <v>25</v>
      </c>
      <c r="F208" s="31">
        <v>2</v>
      </c>
      <c r="G208" s="34">
        <v>0</v>
      </c>
      <c r="H208" s="34">
        <f t="shared" si="27"/>
        <v>0</v>
      </c>
      <c r="I208" s="34">
        <f t="shared" si="28"/>
        <v>0</v>
      </c>
      <c r="J208" s="35">
        <f t="shared" si="29"/>
        <v>0</v>
      </c>
    </row>
    <row r="209" spans="1:10" ht="39" customHeight="1" x14ac:dyDescent="0.2">
      <c r="A209" s="30" t="s">
        <v>439</v>
      </c>
      <c r="B209" s="31" t="s">
        <v>440</v>
      </c>
      <c r="C209" s="32" t="s">
        <v>30</v>
      </c>
      <c r="D209" s="32" t="s">
        <v>441</v>
      </c>
      <c r="E209" s="33" t="s">
        <v>25</v>
      </c>
      <c r="F209" s="31">
        <v>2</v>
      </c>
      <c r="G209" s="34">
        <v>0</v>
      </c>
      <c r="H209" s="34">
        <f t="shared" si="27"/>
        <v>0</v>
      </c>
      <c r="I209" s="34">
        <f t="shared" si="28"/>
        <v>0</v>
      </c>
      <c r="J209" s="35">
        <f t="shared" si="29"/>
        <v>0</v>
      </c>
    </row>
    <row r="210" spans="1:10" ht="51.75" customHeight="1" x14ac:dyDescent="0.2">
      <c r="A210" s="30" t="s">
        <v>442</v>
      </c>
      <c r="B210" s="31" t="s">
        <v>443</v>
      </c>
      <c r="C210" s="32" t="s">
        <v>30</v>
      </c>
      <c r="D210" s="32" t="s">
        <v>444</v>
      </c>
      <c r="E210" s="33" t="s">
        <v>25</v>
      </c>
      <c r="F210" s="31">
        <v>2</v>
      </c>
      <c r="G210" s="34">
        <v>0</v>
      </c>
      <c r="H210" s="34">
        <f t="shared" si="27"/>
        <v>0</v>
      </c>
      <c r="I210" s="34">
        <f t="shared" si="28"/>
        <v>0</v>
      </c>
      <c r="J210" s="35">
        <f t="shared" si="29"/>
        <v>0</v>
      </c>
    </row>
    <row r="211" spans="1:10" ht="39" customHeight="1" x14ac:dyDescent="0.2">
      <c r="A211" s="30" t="s">
        <v>445</v>
      </c>
      <c r="B211" s="31" t="s">
        <v>446</v>
      </c>
      <c r="C211" s="32" t="s">
        <v>30</v>
      </c>
      <c r="D211" s="32" t="s">
        <v>447</v>
      </c>
      <c r="E211" s="33" t="s">
        <v>25</v>
      </c>
      <c r="F211" s="31">
        <v>4</v>
      </c>
      <c r="G211" s="34">
        <v>0</v>
      </c>
      <c r="H211" s="34">
        <f t="shared" si="27"/>
        <v>0</v>
      </c>
      <c r="I211" s="34">
        <f t="shared" si="28"/>
        <v>0</v>
      </c>
      <c r="J211" s="35">
        <f t="shared" si="29"/>
        <v>0</v>
      </c>
    </row>
    <row r="212" spans="1:10" ht="51.75" customHeight="1" x14ac:dyDescent="0.2">
      <c r="A212" s="30" t="s">
        <v>448</v>
      </c>
      <c r="B212" s="31" t="s">
        <v>449</v>
      </c>
      <c r="C212" s="32" t="s">
        <v>30</v>
      </c>
      <c r="D212" s="32" t="s">
        <v>450</v>
      </c>
      <c r="E212" s="33" t="s">
        <v>82</v>
      </c>
      <c r="F212" s="31">
        <v>8.6</v>
      </c>
      <c r="G212" s="34">
        <v>0</v>
      </c>
      <c r="H212" s="34">
        <f t="shared" si="27"/>
        <v>0</v>
      </c>
      <c r="I212" s="34">
        <f t="shared" si="28"/>
        <v>0</v>
      </c>
      <c r="J212" s="35">
        <f t="shared" si="29"/>
        <v>0</v>
      </c>
    </row>
    <row r="213" spans="1:10" ht="51.75" customHeight="1" x14ac:dyDescent="0.2">
      <c r="A213" s="30" t="s">
        <v>451</v>
      </c>
      <c r="B213" s="31" t="s">
        <v>271</v>
      </c>
      <c r="C213" s="32" t="s">
        <v>30</v>
      </c>
      <c r="D213" s="32" t="s">
        <v>272</v>
      </c>
      <c r="E213" s="33" t="s">
        <v>82</v>
      </c>
      <c r="F213" s="31">
        <v>2</v>
      </c>
      <c r="G213" s="34">
        <v>0</v>
      </c>
      <c r="H213" s="34">
        <f t="shared" si="27"/>
        <v>0</v>
      </c>
      <c r="I213" s="34">
        <f t="shared" si="28"/>
        <v>0</v>
      </c>
      <c r="J213" s="35">
        <f t="shared" si="29"/>
        <v>0</v>
      </c>
    </row>
    <row r="214" spans="1:10" ht="24" customHeight="1" x14ac:dyDescent="0.2">
      <c r="A214" s="36" t="s">
        <v>452</v>
      </c>
      <c r="B214" s="37"/>
      <c r="C214" s="37"/>
      <c r="D214" s="37" t="s">
        <v>453</v>
      </c>
      <c r="E214" s="37"/>
      <c r="F214" s="38"/>
      <c r="G214" s="37"/>
      <c r="H214" s="37"/>
      <c r="I214" s="39">
        <v>0</v>
      </c>
      <c r="J214" s="40">
        <f t="shared" si="29"/>
        <v>0</v>
      </c>
    </row>
    <row r="215" spans="1:10" ht="51.75" customHeight="1" x14ac:dyDescent="0.2">
      <c r="A215" s="30" t="s">
        <v>454</v>
      </c>
      <c r="B215" s="31" t="s">
        <v>449</v>
      </c>
      <c r="C215" s="32" t="s">
        <v>30</v>
      </c>
      <c r="D215" s="32" t="s">
        <v>450</v>
      </c>
      <c r="E215" s="33" t="s">
        <v>82</v>
      </c>
      <c r="F215" s="31">
        <v>2</v>
      </c>
      <c r="G215" s="34">
        <v>0</v>
      </c>
      <c r="H215" s="34">
        <f>TRUNC(G215 * (1 + 24.86 / 100), 2)</f>
        <v>0</v>
      </c>
      <c r="I215" s="34">
        <f>TRUNC(F215 * H215, 2)</f>
        <v>0</v>
      </c>
      <c r="J215" s="35">
        <f t="shared" si="29"/>
        <v>0</v>
      </c>
    </row>
    <row r="216" spans="1:10" ht="39" customHeight="1" x14ac:dyDescent="0.2">
      <c r="A216" s="30" t="s">
        <v>455</v>
      </c>
      <c r="B216" s="31" t="s">
        <v>283</v>
      </c>
      <c r="C216" s="32" t="s">
        <v>30</v>
      </c>
      <c r="D216" s="32" t="s">
        <v>284</v>
      </c>
      <c r="E216" s="33" t="s">
        <v>25</v>
      </c>
      <c r="F216" s="31">
        <v>2</v>
      </c>
      <c r="G216" s="34">
        <v>0</v>
      </c>
      <c r="H216" s="34">
        <f>TRUNC(G216 * (1 + 24.86 / 100), 2)</f>
        <v>0</v>
      </c>
      <c r="I216" s="34">
        <f>TRUNC(F216 * H216, 2)</f>
        <v>0</v>
      </c>
      <c r="J216" s="35">
        <f t="shared" si="29"/>
        <v>0</v>
      </c>
    </row>
    <row r="217" spans="1:10" ht="25.5" customHeight="1" x14ac:dyDescent="0.2">
      <c r="A217" s="30" t="s">
        <v>456</v>
      </c>
      <c r="B217" s="31" t="s">
        <v>289</v>
      </c>
      <c r="C217" s="32" t="s">
        <v>30</v>
      </c>
      <c r="D217" s="32" t="s">
        <v>290</v>
      </c>
      <c r="E217" s="33" t="s">
        <v>25</v>
      </c>
      <c r="F217" s="31">
        <v>1</v>
      </c>
      <c r="G217" s="34">
        <v>0</v>
      </c>
      <c r="H217" s="34">
        <f>TRUNC(G217 * (1 + 24.86 / 100), 2)</f>
        <v>0</v>
      </c>
      <c r="I217" s="34">
        <f>TRUNC(F217 * H217, 2)</f>
        <v>0</v>
      </c>
      <c r="J217" s="35">
        <f t="shared" si="29"/>
        <v>0</v>
      </c>
    </row>
    <row r="218" spans="1:10" ht="24" customHeight="1" x14ac:dyDescent="0.2">
      <c r="A218" s="36" t="s">
        <v>457</v>
      </c>
      <c r="B218" s="37"/>
      <c r="C218" s="37"/>
      <c r="D218" s="37" t="s">
        <v>458</v>
      </c>
      <c r="E218" s="37"/>
      <c r="F218" s="38"/>
      <c r="G218" s="37"/>
      <c r="H218" s="37"/>
      <c r="I218" s="39">
        <v>0</v>
      </c>
      <c r="J218" s="40">
        <f t="shared" si="29"/>
        <v>0</v>
      </c>
    </row>
    <row r="219" spans="1:10" ht="25.5" customHeight="1" x14ac:dyDescent="0.2">
      <c r="A219" s="24" t="s">
        <v>459</v>
      </c>
      <c r="B219" s="25" t="s">
        <v>460</v>
      </c>
      <c r="C219" s="26" t="s">
        <v>23</v>
      </c>
      <c r="D219" s="26" t="s">
        <v>461</v>
      </c>
      <c r="E219" s="27" t="s">
        <v>25</v>
      </c>
      <c r="F219" s="25">
        <v>1</v>
      </c>
      <c r="G219" s="28">
        <v>0</v>
      </c>
      <c r="H219" s="28">
        <f t="shared" ref="H219:H245" si="30">TRUNC(G219 * (1 + 24.86 / 100), 2)</f>
        <v>0</v>
      </c>
      <c r="I219" s="28">
        <f t="shared" ref="I219:I245" si="31">TRUNC(F219 * H219, 2)</f>
        <v>0</v>
      </c>
      <c r="J219" s="29">
        <f t="shared" si="29"/>
        <v>0</v>
      </c>
    </row>
    <row r="220" spans="1:10" ht="25.5" customHeight="1" x14ac:dyDescent="0.2">
      <c r="A220" s="24" t="s">
        <v>462</v>
      </c>
      <c r="B220" s="25" t="s">
        <v>463</v>
      </c>
      <c r="C220" s="26" t="s">
        <v>23</v>
      </c>
      <c r="D220" s="26" t="s">
        <v>464</v>
      </c>
      <c r="E220" s="27" t="s">
        <v>25</v>
      </c>
      <c r="F220" s="25">
        <v>1</v>
      </c>
      <c r="G220" s="28">
        <v>0</v>
      </c>
      <c r="H220" s="28">
        <f t="shared" si="30"/>
        <v>0</v>
      </c>
      <c r="I220" s="28">
        <f t="shared" si="31"/>
        <v>0</v>
      </c>
      <c r="J220" s="29">
        <f t="shared" si="29"/>
        <v>0</v>
      </c>
    </row>
    <row r="221" spans="1:10" ht="25.5" customHeight="1" x14ac:dyDescent="0.2">
      <c r="A221" s="24" t="s">
        <v>465</v>
      </c>
      <c r="B221" s="25" t="s">
        <v>466</v>
      </c>
      <c r="C221" s="26" t="s">
        <v>23</v>
      </c>
      <c r="D221" s="26" t="s">
        <v>467</v>
      </c>
      <c r="E221" s="27" t="s">
        <v>25</v>
      </c>
      <c r="F221" s="25">
        <v>1</v>
      </c>
      <c r="G221" s="28">
        <v>0</v>
      </c>
      <c r="H221" s="28">
        <f t="shared" si="30"/>
        <v>0</v>
      </c>
      <c r="I221" s="28">
        <f t="shared" si="31"/>
        <v>0</v>
      </c>
      <c r="J221" s="29">
        <f t="shared" si="29"/>
        <v>0</v>
      </c>
    </row>
    <row r="222" spans="1:10" ht="25.5" customHeight="1" x14ac:dyDescent="0.2">
      <c r="A222" s="30" t="s">
        <v>468</v>
      </c>
      <c r="B222" s="31" t="s">
        <v>469</v>
      </c>
      <c r="C222" s="32" t="s">
        <v>30</v>
      </c>
      <c r="D222" s="32" t="s">
        <v>470</v>
      </c>
      <c r="E222" s="33" t="s">
        <v>25</v>
      </c>
      <c r="F222" s="31">
        <v>3</v>
      </c>
      <c r="G222" s="34">
        <v>0</v>
      </c>
      <c r="H222" s="34">
        <f t="shared" si="30"/>
        <v>0</v>
      </c>
      <c r="I222" s="34">
        <f t="shared" si="31"/>
        <v>0</v>
      </c>
      <c r="J222" s="35">
        <f t="shared" si="29"/>
        <v>0</v>
      </c>
    </row>
    <row r="223" spans="1:10" ht="39" customHeight="1" x14ac:dyDescent="0.2">
      <c r="A223" s="30" t="s">
        <v>471</v>
      </c>
      <c r="B223" s="31" t="s">
        <v>435</v>
      </c>
      <c r="C223" s="32" t="s">
        <v>30</v>
      </c>
      <c r="D223" s="32" t="s">
        <v>436</v>
      </c>
      <c r="E223" s="33" t="s">
        <v>25</v>
      </c>
      <c r="F223" s="31">
        <v>1</v>
      </c>
      <c r="G223" s="34">
        <v>0</v>
      </c>
      <c r="H223" s="34">
        <f t="shared" si="30"/>
        <v>0</v>
      </c>
      <c r="I223" s="34">
        <f t="shared" si="31"/>
        <v>0</v>
      </c>
      <c r="J223" s="35">
        <f t="shared" si="29"/>
        <v>0</v>
      </c>
    </row>
    <row r="224" spans="1:10" ht="51.75" customHeight="1" x14ac:dyDescent="0.2">
      <c r="A224" s="30" t="s">
        <v>472</v>
      </c>
      <c r="B224" s="31" t="s">
        <v>473</v>
      </c>
      <c r="C224" s="32" t="s">
        <v>30</v>
      </c>
      <c r="D224" s="32" t="s">
        <v>474</v>
      </c>
      <c r="E224" s="33" t="s">
        <v>25</v>
      </c>
      <c r="F224" s="31">
        <v>1</v>
      </c>
      <c r="G224" s="34">
        <v>0</v>
      </c>
      <c r="H224" s="34">
        <f t="shared" si="30"/>
        <v>0</v>
      </c>
      <c r="I224" s="34">
        <f t="shared" si="31"/>
        <v>0</v>
      </c>
      <c r="J224" s="35">
        <f t="shared" si="29"/>
        <v>0</v>
      </c>
    </row>
    <row r="225" spans="1:10" ht="51.75" customHeight="1" x14ac:dyDescent="0.2">
      <c r="A225" s="30" t="s">
        <v>475</v>
      </c>
      <c r="B225" s="31" t="s">
        <v>476</v>
      </c>
      <c r="C225" s="32" t="s">
        <v>30</v>
      </c>
      <c r="D225" s="32" t="s">
        <v>477</v>
      </c>
      <c r="E225" s="33" t="s">
        <v>25</v>
      </c>
      <c r="F225" s="31">
        <v>1</v>
      </c>
      <c r="G225" s="34">
        <v>0</v>
      </c>
      <c r="H225" s="34">
        <f t="shared" si="30"/>
        <v>0</v>
      </c>
      <c r="I225" s="34">
        <f t="shared" si="31"/>
        <v>0</v>
      </c>
      <c r="J225" s="35">
        <f t="shared" si="29"/>
        <v>0</v>
      </c>
    </row>
    <row r="226" spans="1:10" ht="25.5" customHeight="1" x14ac:dyDescent="0.2">
      <c r="A226" s="30" t="s">
        <v>478</v>
      </c>
      <c r="B226" s="31" t="s">
        <v>479</v>
      </c>
      <c r="C226" s="32" t="s">
        <v>30</v>
      </c>
      <c r="D226" s="32" t="s">
        <v>480</v>
      </c>
      <c r="E226" s="33" t="s">
        <v>25</v>
      </c>
      <c r="F226" s="31">
        <v>1</v>
      </c>
      <c r="G226" s="34">
        <v>0</v>
      </c>
      <c r="H226" s="34">
        <f t="shared" si="30"/>
        <v>0</v>
      </c>
      <c r="I226" s="34">
        <f t="shared" si="31"/>
        <v>0</v>
      </c>
      <c r="J226" s="35">
        <f t="shared" si="29"/>
        <v>0</v>
      </c>
    </row>
    <row r="227" spans="1:10" ht="51.75" customHeight="1" x14ac:dyDescent="0.2">
      <c r="A227" s="30" t="s">
        <v>481</v>
      </c>
      <c r="B227" s="31" t="s">
        <v>482</v>
      </c>
      <c r="C227" s="32" t="s">
        <v>30</v>
      </c>
      <c r="D227" s="32" t="s">
        <v>483</v>
      </c>
      <c r="E227" s="33" t="s">
        <v>25</v>
      </c>
      <c r="F227" s="31">
        <v>2</v>
      </c>
      <c r="G227" s="34">
        <v>0</v>
      </c>
      <c r="H227" s="34">
        <f t="shared" si="30"/>
        <v>0</v>
      </c>
      <c r="I227" s="34">
        <f t="shared" si="31"/>
        <v>0</v>
      </c>
      <c r="J227" s="35">
        <f t="shared" si="29"/>
        <v>0</v>
      </c>
    </row>
    <row r="228" spans="1:10" ht="25.5" customHeight="1" x14ac:dyDescent="0.2">
      <c r="A228" s="30" t="s">
        <v>484</v>
      </c>
      <c r="B228" s="31" t="s">
        <v>485</v>
      </c>
      <c r="C228" s="32" t="s">
        <v>30</v>
      </c>
      <c r="D228" s="32" t="s">
        <v>486</v>
      </c>
      <c r="E228" s="33" t="s">
        <v>25</v>
      </c>
      <c r="F228" s="31">
        <v>1</v>
      </c>
      <c r="G228" s="34">
        <v>0</v>
      </c>
      <c r="H228" s="34">
        <f t="shared" si="30"/>
        <v>0</v>
      </c>
      <c r="I228" s="34">
        <f t="shared" si="31"/>
        <v>0</v>
      </c>
      <c r="J228" s="35">
        <f t="shared" si="29"/>
        <v>0</v>
      </c>
    </row>
    <row r="229" spans="1:10" ht="39" customHeight="1" x14ac:dyDescent="0.2">
      <c r="A229" s="30" t="s">
        <v>487</v>
      </c>
      <c r="B229" s="31" t="s">
        <v>488</v>
      </c>
      <c r="C229" s="32" t="s">
        <v>30</v>
      </c>
      <c r="D229" s="32" t="s">
        <v>489</v>
      </c>
      <c r="E229" s="33" t="s">
        <v>25</v>
      </c>
      <c r="F229" s="31">
        <v>1</v>
      </c>
      <c r="G229" s="34">
        <v>0</v>
      </c>
      <c r="H229" s="34">
        <f t="shared" si="30"/>
        <v>0</v>
      </c>
      <c r="I229" s="34">
        <f t="shared" si="31"/>
        <v>0</v>
      </c>
      <c r="J229" s="35">
        <f t="shared" si="29"/>
        <v>0</v>
      </c>
    </row>
    <row r="230" spans="1:10" ht="24" customHeight="1" x14ac:dyDescent="0.2">
      <c r="A230" s="30" t="s">
        <v>490</v>
      </c>
      <c r="B230" s="31" t="s">
        <v>491</v>
      </c>
      <c r="C230" s="32" t="s">
        <v>23</v>
      </c>
      <c r="D230" s="32" t="s">
        <v>492</v>
      </c>
      <c r="E230" s="33" t="s">
        <v>128</v>
      </c>
      <c r="F230" s="31">
        <v>1</v>
      </c>
      <c r="G230" s="34">
        <v>0</v>
      </c>
      <c r="H230" s="34">
        <f t="shared" si="30"/>
        <v>0</v>
      </c>
      <c r="I230" s="34">
        <f t="shared" si="31"/>
        <v>0</v>
      </c>
      <c r="J230" s="35">
        <f t="shared" si="29"/>
        <v>0</v>
      </c>
    </row>
    <row r="231" spans="1:10" ht="51.75" customHeight="1" x14ac:dyDescent="0.2">
      <c r="A231" s="30" t="s">
        <v>493</v>
      </c>
      <c r="B231" s="31" t="s">
        <v>319</v>
      </c>
      <c r="C231" s="32" t="s">
        <v>30</v>
      </c>
      <c r="D231" s="32" t="s">
        <v>320</v>
      </c>
      <c r="E231" s="33" t="s">
        <v>25</v>
      </c>
      <c r="F231" s="31">
        <v>1</v>
      </c>
      <c r="G231" s="34">
        <v>0</v>
      </c>
      <c r="H231" s="34">
        <f t="shared" si="30"/>
        <v>0</v>
      </c>
      <c r="I231" s="34">
        <f t="shared" si="31"/>
        <v>0</v>
      </c>
      <c r="J231" s="35">
        <f t="shared" si="29"/>
        <v>0</v>
      </c>
    </row>
    <row r="232" spans="1:10" ht="39" customHeight="1" x14ac:dyDescent="0.2">
      <c r="A232" s="30" t="s">
        <v>494</v>
      </c>
      <c r="B232" s="31" t="s">
        <v>292</v>
      </c>
      <c r="C232" s="32" t="s">
        <v>30</v>
      </c>
      <c r="D232" s="32" t="s">
        <v>293</v>
      </c>
      <c r="E232" s="33" t="s">
        <v>25</v>
      </c>
      <c r="F232" s="31">
        <v>3</v>
      </c>
      <c r="G232" s="34">
        <v>0</v>
      </c>
      <c r="H232" s="34">
        <f t="shared" si="30"/>
        <v>0</v>
      </c>
      <c r="I232" s="34">
        <f t="shared" si="31"/>
        <v>0</v>
      </c>
      <c r="J232" s="35">
        <f t="shared" si="29"/>
        <v>0</v>
      </c>
    </row>
    <row r="233" spans="1:10" ht="39" customHeight="1" x14ac:dyDescent="0.2">
      <c r="A233" s="30" t="s">
        <v>495</v>
      </c>
      <c r="B233" s="31" t="s">
        <v>496</v>
      </c>
      <c r="C233" s="32" t="s">
        <v>30</v>
      </c>
      <c r="D233" s="32" t="s">
        <v>497</v>
      </c>
      <c r="E233" s="33" t="s">
        <v>25</v>
      </c>
      <c r="F233" s="31">
        <v>2</v>
      </c>
      <c r="G233" s="34">
        <v>0</v>
      </c>
      <c r="H233" s="34">
        <f t="shared" si="30"/>
        <v>0</v>
      </c>
      <c r="I233" s="34">
        <f t="shared" si="31"/>
        <v>0</v>
      </c>
      <c r="J233" s="35">
        <f t="shared" si="29"/>
        <v>0</v>
      </c>
    </row>
    <row r="234" spans="1:10" ht="39" customHeight="1" x14ac:dyDescent="0.2">
      <c r="A234" s="30" t="s">
        <v>498</v>
      </c>
      <c r="B234" s="31" t="s">
        <v>409</v>
      </c>
      <c r="C234" s="32" t="s">
        <v>30</v>
      </c>
      <c r="D234" s="32" t="s">
        <v>410</v>
      </c>
      <c r="E234" s="33" t="s">
        <v>25</v>
      </c>
      <c r="F234" s="31">
        <v>2</v>
      </c>
      <c r="G234" s="34">
        <v>0</v>
      </c>
      <c r="H234" s="34">
        <f t="shared" si="30"/>
        <v>0</v>
      </c>
      <c r="I234" s="34">
        <f t="shared" si="31"/>
        <v>0</v>
      </c>
      <c r="J234" s="35">
        <f t="shared" si="29"/>
        <v>0</v>
      </c>
    </row>
    <row r="235" spans="1:10" ht="25.5" customHeight="1" x14ac:dyDescent="0.2">
      <c r="A235" s="30" t="s">
        <v>499</v>
      </c>
      <c r="B235" s="31" t="s">
        <v>413</v>
      </c>
      <c r="C235" s="32" t="s">
        <v>183</v>
      </c>
      <c r="D235" s="32" t="s">
        <v>414</v>
      </c>
      <c r="E235" s="33" t="s">
        <v>128</v>
      </c>
      <c r="F235" s="31">
        <v>2</v>
      </c>
      <c r="G235" s="34">
        <v>0</v>
      </c>
      <c r="H235" s="34">
        <f t="shared" si="30"/>
        <v>0</v>
      </c>
      <c r="I235" s="34">
        <f t="shared" si="31"/>
        <v>0</v>
      </c>
      <c r="J235" s="35">
        <f t="shared" si="29"/>
        <v>0</v>
      </c>
    </row>
    <row r="236" spans="1:10" ht="51.75" customHeight="1" x14ac:dyDescent="0.2">
      <c r="A236" s="30" t="s">
        <v>500</v>
      </c>
      <c r="B236" s="31" t="s">
        <v>501</v>
      </c>
      <c r="C236" s="32" t="s">
        <v>30</v>
      </c>
      <c r="D236" s="32" t="s">
        <v>502</v>
      </c>
      <c r="E236" s="33" t="s">
        <v>25</v>
      </c>
      <c r="F236" s="31">
        <v>2</v>
      </c>
      <c r="G236" s="34">
        <v>0</v>
      </c>
      <c r="H236" s="34">
        <f t="shared" si="30"/>
        <v>0</v>
      </c>
      <c r="I236" s="34">
        <f t="shared" si="31"/>
        <v>0</v>
      </c>
      <c r="J236" s="35">
        <f t="shared" si="29"/>
        <v>0</v>
      </c>
    </row>
    <row r="237" spans="1:10" ht="39" customHeight="1" x14ac:dyDescent="0.2">
      <c r="A237" s="30" t="s">
        <v>503</v>
      </c>
      <c r="B237" s="31" t="s">
        <v>446</v>
      </c>
      <c r="C237" s="32" t="s">
        <v>30</v>
      </c>
      <c r="D237" s="32" t="s">
        <v>447</v>
      </c>
      <c r="E237" s="33" t="s">
        <v>25</v>
      </c>
      <c r="F237" s="31">
        <v>4</v>
      </c>
      <c r="G237" s="34">
        <v>0</v>
      </c>
      <c r="H237" s="34">
        <f t="shared" si="30"/>
        <v>0</v>
      </c>
      <c r="I237" s="34">
        <f t="shared" si="31"/>
        <v>0</v>
      </c>
      <c r="J237" s="35">
        <f t="shared" si="29"/>
        <v>0</v>
      </c>
    </row>
    <row r="238" spans="1:10" ht="25.5" customHeight="1" x14ac:dyDescent="0.2">
      <c r="A238" s="30" t="s">
        <v>504</v>
      </c>
      <c r="B238" s="31" t="s">
        <v>289</v>
      </c>
      <c r="C238" s="32" t="s">
        <v>30</v>
      </c>
      <c r="D238" s="32" t="s">
        <v>290</v>
      </c>
      <c r="E238" s="33" t="s">
        <v>25</v>
      </c>
      <c r="F238" s="31">
        <v>2</v>
      </c>
      <c r="G238" s="34">
        <v>0</v>
      </c>
      <c r="H238" s="34">
        <f t="shared" si="30"/>
        <v>0</v>
      </c>
      <c r="I238" s="34">
        <f t="shared" si="31"/>
        <v>0</v>
      </c>
      <c r="J238" s="35">
        <f t="shared" si="29"/>
        <v>0</v>
      </c>
    </row>
    <row r="239" spans="1:10" ht="24" customHeight="1" x14ac:dyDescent="0.2">
      <c r="A239" s="30" t="s">
        <v>505</v>
      </c>
      <c r="B239" s="31" t="s">
        <v>506</v>
      </c>
      <c r="C239" s="32" t="s">
        <v>23</v>
      </c>
      <c r="D239" s="32" t="s">
        <v>507</v>
      </c>
      <c r="E239" s="33" t="s">
        <v>128</v>
      </c>
      <c r="F239" s="31">
        <v>1</v>
      </c>
      <c r="G239" s="34">
        <v>0</v>
      </c>
      <c r="H239" s="34">
        <f t="shared" si="30"/>
        <v>0</v>
      </c>
      <c r="I239" s="34">
        <f t="shared" si="31"/>
        <v>0</v>
      </c>
      <c r="J239" s="35">
        <f t="shared" si="29"/>
        <v>0</v>
      </c>
    </row>
    <row r="240" spans="1:10" ht="25.5" customHeight="1" x14ac:dyDescent="0.2">
      <c r="A240" s="30" t="s">
        <v>508</v>
      </c>
      <c r="B240" s="31" t="s">
        <v>406</v>
      </c>
      <c r="C240" s="32" t="s">
        <v>30</v>
      </c>
      <c r="D240" s="32" t="s">
        <v>407</v>
      </c>
      <c r="E240" s="33" t="s">
        <v>25</v>
      </c>
      <c r="F240" s="31">
        <v>2</v>
      </c>
      <c r="G240" s="34">
        <v>0</v>
      </c>
      <c r="H240" s="34">
        <f t="shared" si="30"/>
        <v>0</v>
      </c>
      <c r="I240" s="34">
        <f t="shared" si="31"/>
        <v>0</v>
      </c>
      <c r="J240" s="35">
        <f t="shared" si="29"/>
        <v>0</v>
      </c>
    </row>
    <row r="241" spans="1:10" ht="39" customHeight="1" x14ac:dyDescent="0.2">
      <c r="A241" s="30" t="s">
        <v>509</v>
      </c>
      <c r="B241" s="31" t="s">
        <v>283</v>
      </c>
      <c r="C241" s="32" t="s">
        <v>30</v>
      </c>
      <c r="D241" s="32" t="s">
        <v>284</v>
      </c>
      <c r="E241" s="33" t="s">
        <v>25</v>
      </c>
      <c r="F241" s="31">
        <v>1</v>
      </c>
      <c r="G241" s="34">
        <v>0</v>
      </c>
      <c r="H241" s="34">
        <f t="shared" si="30"/>
        <v>0</v>
      </c>
      <c r="I241" s="34">
        <f t="shared" si="31"/>
        <v>0</v>
      </c>
      <c r="J241" s="35">
        <f t="shared" si="29"/>
        <v>0</v>
      </c>
    </row>
    <row r="242" spans="1:10" ht="51.75" customHeight="1" x14ac:dyDescent="0.2">
      <c r="A242" s="30" t="s">
        <v>510</v>
      </c>
      <c r="B242" s="31" t="s">
        <v>449</v>
      </c>
      <c r="C242" s="32" t="s">
        <v>30</v>
      </c>
      <c r="D242" s="32" t="s">
        <v>450</v>
      </c>
      <c r="E242" s="33" t="s">
        <v>82</v>
      </c>
      <c r="F242" s="31">
        <v>7</v>
      </c>
      <c r="G242" s="34">
        <v>0</v>
      </c>
      <c r="H242" s="34">
        <f t="shared" si="30"/>
        <v>0</v>
      </c>
      <c r="I242" s="34">
        <f t="shared" si="31"/>
        <v>0</v>
      </c>
      <c r="J242" s="35">
        <f t="shared" si="29"/>
        <v>0</v>
      </c>
    </row>
    <row r="243" spans="1:10" ht="51.75" customHeight="1" x14ac:dyDescent="0.2">
      <c r="A243" s="30" t="s">
        <v>511</v>
      </c>
      <c r="B243" s="31" t="s">
        <v>274</v>
      </c>
      <c r="C243" s="32" t="s">
        <v>30</v>
      </c>
      <c r="D243" s="32" t="s">
        <v>275</v>
      </c>
      <c r="E243" s="33" t="s">
        <v>82</v>
      </c>
      <c r="F243" s="31">
        <v>2</v>
      </c>
      <c r="G243" s="34">
        <v>0</v>
      </c>
      <c r="H243" s="34">
        <f t="shared" si="30"/>
        <v>0</v>
      </c>
      <c r="I243" s="34">
        <f t="shared" si="31"/>
        <v>0</v>
      </c>
      <c r="J243" s="35">
        <f t="shared" si="29"/>
        <v>0</v>
      </c>
    </row>
    <row r="244" spans="1:10" ht="25.5" customHeight="1" x14ac:dyDescent="0.2">
      <c r="A244" s="30" t="s">
        <v>512</v>
      </c>
      <c r="B244" s="31" t="s">
        <v>513</v>
      </c>
      <c r="C244" s="32" t="s">
        <v>23</v>
      </c>
      <c r="D244" s="32" t="s">
        <v>514</v>
      </c>
      <c r="E244" s="33" t="s">
        <v>25</v>
      </c>
      <c r="F244" s="31">
        <v>1</v>
      </c>
      <c r="G244" s="34">
        <v>0</v>
      </c>
      <c r="H244" s="34">
        <f t="shared" si="30"/>
        <v>0</v>
      </c>
      <c r="I244" s="34">
        <f t="shared" si="31"/>
        <v>0</v>
      </c>
      <c r="J244" s="35">
        <f t="shared" si="29"/>
        <v>0</v>
      </c>
    </row>
    <row r="245" spans="1:10" ht="25.5" customHeight="1" x14ac:dyDescent="0.2">
      <c r="A245" s="30" t="s">
        <v>515</v>
      </c>
      <c r="B245" s="31" t="s">
        <v>419</v>
      </c>
      <c r="C245" s="32" t="s">
        <v>23</v>
      </c>
      <c r="D245" s="32" t="s">
        <v>420</v>
      </c>
      <c r="E245" s="33" t="s">
        <v>25</v>
      </c>
      <c r="F245" s="31">
        <v>2</v>
      </c>
      <c r="G245" s="34">
        <v>0</v>
      </c>
      <c r="H245" s="34">
        <f t="shared" si="30"/>
        <v>0</v>
      </c>
      <c r="I245" s="34">
        <f t="shared" si="31"/>
        <v>0</v>
      </c>
      <c r="J245" s="35">
        <f t="shared" si="29"/>
        <v>0</v>
      </c>
    </row>
    <row r="246" spans="1:10" ht="24" customHeight="1" x14ac:dyDescent="0.2">
      <c r="A246" s="36" t="s">
        <v>516</v>
      </c>
      <c r="B246" s="37"/>
      <c r="C246" s="37"/>
      <c r="D246" s="37" t="s">
        <v>517</v>
      </c>
      <c r="E246" s="37"/>
      <c r="F246" s="38"/>
      <c r="G246" s="37"/>
      <c r="H246" s="37"/>
      <c r="I246" s="39">
        <v>0</v>
      </c>
      <c r="J246" s="40">
        <f t="shared" si="29"/>
        <v>0</v>
      </c>
    </row>
    <row r="247" spans="1:10" ht="51.75" customHeight="1" x14ac:dyDescent="0.2">
      <c r="A247" s="30" t="s">
        <v>518</v>
      </c>
      <c r="B247" s="31" t="s">
        <v>280</v>
      </c>
      <c r="C247" s="32" t="s">
        <v>30</v>
      </c>
      <c r="D247" s="32" t="s">
        <v>281</v>
      </c>
      <c r="E247" s="33" t="s">
        <v>82</v>
      </c>
      <c r="F247" s="31">
        <v>6</v>
      </c>
      <c r="G247" s="34">
        <v>0</v>
      </c>
      <c r="H247" s="34">
        <f t="shared" ref="H247:H268" si="32">TRUNC(G247 * (1 + 24.86 / 100), 2)</f>
        <v>0</v>
      </c>
      <c r="I247" s="34">
        <f t="shared" ref="I247:I268" si="33">TRUNC(F247 * H247, 2)</f>
        <v>0</v>
      </c>
      <c r="J247" s="35">
        <f t="shared" si="29"/>
        <v>0</v>
      </c>
    </row>
    <row r="248" spans="1:10" ht="51.75" customHeight="1" x14ac:dyDescent="0.2">
      <c r="A248" s="30" t="s">
        <v>519</v>
      </c>
      <c r="B248" s="31" t="s">
        <v>520</v>
      </c>
      <c r="C248" s="32" t="s">
        <v>30</v>
      </c>
      <c r="D248" s="32" t="s">
        <v>521</v>
      </c>
      <c r="E248" s="33" t="s">
        <v>82</v>
      </c>
      <c r="F248" s="31">
        <v>23</v>
      </c>
      <c r="G248" s="34">
        <v>0</v>
      </c>
      <c r="H248" s="34">
        <f t="shared" si="32"/>
        <v>0</v>
      </c>
      <c r="I248" s="34">
        <f t="shared" si="33"/>
        <v>0</v>
      </c>
      <c r="J248" s="35">
        <f t="shared" si="29"/>
        <v>0</v>
      </c>
    </row>
    <row r="249" spans="1:10" ht="39" customHeight="1" x14ac:dyDescent="0.2">
      <c r="A249" s="30" t="s">
        <v>522</v>
      </c>
      <c r="B249" s="31" t="s">
        <v>523</v>
      </c>
      <c r="C249" s="32" t="s">
        <v>30</v>
      </c>
      <c r="D249" s="32" t="s">
        <v>524</v>
      </c>
      <c r="E249" s="33" t="s">
        <v>25</v>
      </c>
      <c r="F249" s="31">
        <v>1</v>
      </c>
      <c r="G249" s="34">
        <v>0</v>
      </c>
      <c r="H249" s="34">
        <f t="shared" si="32"/>
        <v>0</v>
      </c>
      <c r="I249" s="34">
        <f t="shared" si="33"/>
        <v>0</v>
      </c>
      <c r="J249" s="35">
        <f t="shared" si="29"/>
        <v>0</v>
      </c>
    </row>
    <row r="250" spans="1:10" ht="39" customHeight="1" x14ac:dyDescent="0.2">
      <c r="A250" s="30" t="s">
        <v>525</v>
      </c>
      <c r="B250" s="31" t="s">
        <v>526</v>
      </c>
      <c r="C250" s="32" t="s">
        <v>30</v>
      </c>
      <c r="D250" s="32" t="s">
        <v>527</v>
      </c>
      <c r="E250" s="33" t="s">
        <v>25</v>
      </c>
      <c r="F250" s="31">
        <v>9</v>
      </c>
      <c r="G250" s="34">
        <v>0</v>
      </c>
      <c r="H250" s="34">
        <f t="shared" si="32"/>
        <v>0</v>
      </c>
      <c r="I250" s="34">
        <f t="shared" si="33"/>
        <v>0</v>
      </c>
      <c r="J250" s="35">
        <f t="shared" si="29"/>
        <v>0</v>
      </c>
    </row>
    <row r="251" spans="1:10" ht="24" customHeight="1" x14ac:dyDescent="0.2">
      <c r="A251" s="30" t="s">
        <v>528</v>
      </c>
      <c r="B251" s="31" t="s">
        <v>529</v>
      </c>
      <c r="C251" s="32" t="s">
        <v>530</v>
      </c>
      <c r="D251" s="32" t="s">
        <v>531</v>
      </c>
      <c r="E251" s="33" t="s">
        <v>532</v>
      </c>
      <c r="F251" s="31">
        <v>3</v>
      </c>
      <c r="G251" s="34">
        <v>0</v>
      </c>
      <c r="H251" s="34">
        <f t="shared" si="32"/>
        <v>0</v>
      </c>
      <c r="I251" s="34">
        <f t="shared" si="33"/>
        <v>0</v>
      </c>
      <c r="J251" s="35">
        <f t="shared" si="29"/>
        <v>0</v>
      </c>
    </row>
    <row r="252" spans="1:10" ht="25.5" customHeight="1" x14ac:dyDescent="0.2">
      <c r="A252" s="30" t="s">
        <v>533</v>
      </c>
      <c r="B252" s="31" t="s">
        <v>534</v>
      </c>
      <c r="C252" s="32" t="s">
        <v>30</v>
      </c>
      <c r="D252" s="32" t="s">
        <v>535</v>
      </c>
      <c r="E252" s="33" t="s">
        <v>25</v>
      </c>
      <c r="F252" s="31">
        <v>3</v>
      </c>
      <c r="G252" s="34">
        <v>0</v>
      </c>
      <c r="H252" s="34">
        <f t="shared" si="32"/>
        <v>0</v>
      </c>
      <c r="I252" s="34">
        <f t="shared" si="33"/>
        <v>0</v>
      </c>
      <c r="J252" s="35">
        <f t="shared" si="29"/>
        <v>0</v>
      </c>
    </row>
    <row r="253" spans="1:10" ht="25.5" customHeight="1" x14ac:dyDescent="0.2">
      <c r="A253" s="30" t="s">
        <v>536</v>
      </c>
      <c r="B253" s="31" t="s">
        <v>537</v>
      </c>
      <c r="C253" s="32" t="s">
        <v>30</v>
      </c>
      <c r="D253" s="32" t="s">
        <v>538</v>
      </c>
      <c r="E253" s="33" t="s">
        <v>25</v>
      </c>
      <c r="F253" s="31">
        <v>3</v>
      </c>
      <c r="G253" s="34">
        <v>0</v>
      </c>
      <c r="H253" s="34">
        <f t="shared" si="32"/>
        <v>0</v>
      </c>
      <c r="I253" s="34">
        <f t="shared" si="33"/>
        <v>0</v>
      </c>
      <c r="J253" s="35">
        <f t="shared" si="29"/>
        <v>0</v>
      </c>
    </row>
    <row r="254" spans="1:10" ht="25.5" customHeight="1" x14ac:dyDescent="0.2">
      <c r="A254" s="30" t="s">
        <v>539</v>
      </c>
      <c r="B254" s="31" t="s">
        <v>540</v>
      </c>
      <c r="C254" s="32" t="s">
        <v>30</v>
      </c>
      <c r="D254" s="32" t="s">
        <v>541</v>
      </c>
      <c r="E254" s="33" t="s">
        <v>25</v>
      </c>
      <c r="F254" s="31">
        <v>6</v>
      </c>
      <c r="G254" s="34">
        <v>0</v>
      </c>
      <c r="H254" s="34">
        <f t="shared" si="32"/>
        <v>0</v>
      </c>
      <c r="I254" s="34">
        <f t="shared" si="33"/>
        <v>0</v>
      </c>
      <c r="J254" s="35">
        <f t="shared" si="29"/>
        <v>0</v>
      </c>
    </row>
    <row r="255" spans="1:10" ht="25.5" customHeight="1" x14ac:dyDescent="0.2">
      <c r="A255" s="30" t="s">
        <v>542</v>
      </c>
      <c r="B255" s="31" t="s">
        <v>543</v>
      </c>
      <c r="C255" s="32" t="s">
        <v>30</v>
      </c>
      <c r="D255" s="32" t="s">
        <v>544</v>
      </c>
      <c r="E255" s="33" t="s">
        <v>25</v>
      </c>
      <c r="F255" s="31">
        <v>1</v>
      </c>
      <c r="G255" s="34">
        <v>0</v>
      </c>
      <c r="H255" s="34">
        <f t="shared" si="32"/>
        <v>0</v>
      </c>
      <c r="I255" s="34">
        <f t="shared" si="33"/>
        <v>0</v>
      </c>
      <c r="J255" s="35">
        <f t="shared" si="29"/>
        <v>0</v>
      </c>
    </row>
    <row r="256" spans="1:10" ht="51.75" customHeight="1" x14ac:dyDescent="0.2">
      <c r="A256" s="30" t="s">
        <v>545</v>
      </c>
      <c r="B256" s="31" t="s">
        <v>319</v>
      </c>
      <c r="C256" s="32" t="s">
        <v>30</v>
      </c>
      <c r="D256" s="32" t="s">
        <v>546</v>
      </c>
      <c r="E256" s="33" t="s">
        <v>25</v>
      </c>
      <c r="F256" s="31">
        <v>2</v>
      </c>
      <c r="G256" s="34">
        <v>0</v>
      </c>
      <c r="H256" s="34">
        <f t="shared" si="32"/>
        <v>0</v>
      </c>
      <c r="I256" s="34">
        <f t="shared" si="33"/>
        <v>0</v>
      </c>
      <c r="J256" s="35">
        <f t="shared" si="29"/>
        <v>0</v>
      </c>
    </row>
    <row r="257" spans="1:10" ht="39" customHeight="1" x14ac:dyDescent="0.2">
      <c r="A257" s="30" t="s">
        <v>547</v>
      </c>
      <c r="B257" s="31" t="s">
        <v>312</v>
      </c>
      <c r="C257" s="32" t="s">
        <v>30</v>
      </c>
      <c r="D257" s="32" t="s">
        <v>313</v>
      </c>
      <c r="E257" s="33" t="s">
        <v>25</v>
      </c>
      <c r="F257" s="31">
        <v>1</v>
      </c>
      <c r="G257" s="34">
        <v>0</v>
      </c>
      <c r="H257" s="34">
        <f t="shared" si="32"/>
        <v>0</v>
      </c>
      <c r="I257" s="34">
        <f t="shared" si="33"/>
        <v>0</v>
      </c>
      <c r="J257" s="35">
        <f t="shared" si="29"/>
        <v>0</v>
      </c>
    </row>
    <row r="258" spans="1:10" ht="51.75" customHeight="1" x14ac:dyDescent="0.2">
      <c r="A258" s="30" t="s">
        <v>548</v>
      </c>
      <c r="B258" s="31" t="s">
        <v>316</v>
      </c>
      <c r="C258" s="32" t="s">
        <v>30</v>
      </c>
      <c r="D258" s="32" t="s">
        <v>317</v>
      </c>
      <c r="E258" s="33" t="s">
        <v>25</v>
      </c>
      <c r="F258" s="31">
        <v>1</v>
      </c>
      <c r="G258" s="34">
        <v>0</v>
      </c>
      <c r="H258" s="34">
        <f t="shared" si="32"/>
        <v>0</v>
      </c>
      <c r="I258" s="34">
        <f t="shared" si="33"/>
        <v>0</v>
      </c>
      <c r="J258" s="35">
        <f t="shared" si="29"/>
        <v>0</v>
      </c>
    </row>
    <row r="259" spans="1:10" ht="51.75" customHeight="1" x14ac:dyDescent="0.2">
      <c r="A259" s="30" t="s">
        <v>549</v>
      </c>
      <c r="B259" s="31" t="s">
        <v>319</v>
      </c>
      <c r="C259" s="32" t="s">
        <v>30</v>
      </c>
      <c r="D259" s="32" t="s">
        <v>546</v>
      </c>
      <c r="E259" s="33" t="s">
        <v>25</v>
      </c>
      <c r="F259" s="31">
        <v>1</v>
      </c>
      <c r="G259" s="34">
        <v>0</v>
      </c>
      <c r="H259" s="34">
        <f t="shared" si="32"/>
        <v>0</v>
      </c>
      <c r="I259" s="34">
        <f t="shared" si="33"/>
        <v>0</v>
      </c>
      <c r="J259" s="35">
        <f t="shared" si="29"/>
        <v>0</v>
      </c>
    </row>
    <row r="260" spans="1:10" ht="25.5" customHeight="1" x14ac:dyDescent="0.2">
      <c r="A260" s="24" t="s">
        <v>550</v>
      </c>
      <c r="B260" s="25" t="s">
        <v>551</v>
      </c>
      <c r="C260" s="26" t="s">
        <v>30</v>
      </c>
      <c r="D260" s="26" t="s">
        <v>552</v>
      </c>
      <c r="E260" s="27" t="s">
        <v>25</v>
      </c>
      <c r="F260" s="25">
        <v>1</v>
      </c>
      <c r="G260" s="28">
        <v>0</v>
      </c>
      <c r="H260" s="28">
        <f t="shared" si="32"/>
        <v>0</v>
      </c>
      <c r="I260" s="28">
        <f t="shared" si="33"/>
        <v>0</v>
      </c>
      <c r="J260" s="29">
        <f t="shared" si="29"/>
        <v>0</v>
      </c>
    </row>
    <row r="261" spans="1:10" ht="39" customHeight="1" x14ac:dyDescent="0.2">
      <c r="A261" s="30" t="s">
        <v>553</v>
      </c>
      <c r="B261" s="31" t="s">
        <v>554</v>
      </c>
      <c r="C261" s="32" t="s">
        <v>30</v>
      </c>
      <c r="D261" s="32" t="s">
        <v>555</v>
      </c>
      <c r="E261" s="33" t="s">
        <v>25</v>
      </c>
      <c r="F261" s="31">
        <v>9</v>
      </c>
      <c r="G261" s="34">
        <v>0</v>
      </c>
      <c r="H261" s="34">
        <f t="shared" si="32"/>
        <v>0</v>
      </c>
      <c r="I261" s="34">
        <f t="shared" si="33"/>
        <v>0</v>
      </c>
      <c r="J261" s="35">
        <f t="shared" ref="J261:J324" si="34">I261 / 2356193.84</f>
        <v>0</v>
      </c>
    </row>
    <row r="262" spans="1:10" ht="51.75" customHeight="1" x14ac:dyDescent="0.2">
      <c r="A262" s="30" t="s">
        <v>556</v>
      </c>
      <c r="B262" s="31" t="s">
        <v>557</v>
      </c>
      <c r="C262" s="32" t="s">
        <v>30</v>
      </c>
      <c r="D262" s="32" t="s">
        <v>558</v>
      </c>
      <c r="E262" s="33" t="s">
        <v>25</v>
      </c>
      <c r="F262" s="31">
        <v>2</v>
      </c>
      <c r="G262" s="34">
        <v>0</v>
      </c>
      <c r="H262" s="34">
        <f t="shared" si="32"/>
        <v>0</v>
      </c>
      <c r="I262" s="34">
        <f t="shared" si="33"/>
        <v>0</v>
      </c>
      <c r="J262" s="35">
        <f t="shared" si="34"/>
        <v>0</v>
      </c>
    </row>
    <row r="263" spans="1:10" ht="39" customHeight="1" x14ac:dyDescent="0.2">
      <c r="A263" s="30" t="s">
        <v>559</v>
      </c>
      <c r="B263" s="31" t="s">
        <v>560</v>
      </c>
      <c r="C263" s="32" t="s">
        <v>30</v>
      </c>
      <c r="D263" s="32" t="s">
        <v>561</v>
      </c>
      <c r="E263" s="33" t="s">
        <v>25</v>
      </c>
      <c r="F263" s="31">
        <v>32</v>
      </c>
      <c r="G263" s="34">
        <v>0</v>
      </c>
      <c r="H263" s="34">
        <f t="shared" si="32"/>
        <v>0</v>
      </c>
      <c r="I263" s="34">
        <f t="shared" si="33"/>
        <v>0</v>
      </c>
      <c r="J263" s="35">
        <f t="shared" si="34"/>
        <v>0</v>
      </c>
    </row>
    <row r="264" spans="1:10" ht="39" customHeight="1" x14ac:dyDescent="0.2">
      <c r="A264" s="30" t="s">
        <v>562</v>
      </c>
      <c r="B264" s="31" t="s">
        <v>435</v>
      </c>
      <c r="C264" s="32" t="s">
        <v>30</v>
      </c>
      <c r="D264" s="32" t="s">
        <v>436</v>
      </c>
      <c r="E264" s="33" t="s">
        <v>25</v>
      </c>
      <c r="F264" s="31">
        <v>1</v>
      </c>
      <c r="G264" s="34">
        <v>0</v>
      </c>
      <c r="H264" s="34">
        <f t="shared" si="32"/>
        <v>0</v>
      </c>
      <c r="I264" s="34">
        <f t="shared" si="33"/>
        <v>0</v>
      </c>
      <c r="J264" s="35">
        <f t="shared" si="34"/>
        <v>0</v>
      </c>
    </row>
    <row r="265" spans="1:10" ht="51.75" customHeight="1" x14ac:dyDescent="0.2">
      <c r="A265" s="30" t="s">
        <v>563</v>
      </c>
      <c r="B265" s="31" t="s">
        <v>564</v>
      </c>
      <c r="C265" s="32" t="s">
        <v>30</v>
      </c>
      <c r="D265" s="32" t="s">
        <v>565</v>
      </c>
      <c r="E265" s="33" t="s">
        <v>25</v>
      </c>
      <c r="F265" s="31">
        <v>2</v>
      </c>
      <c r="G265" s="34">
        <v>0</v>
      </c>
      <c r="H265" s="34">
        <f t="shared" si="32"/>
        <v>0</v>
      </c>
      <c r="I265" s="34">
        <f t="shared" si="33"/>
        <v>0</v>
      </c>
      <c r="J265" s="35">
        <f t="shared" si="34"/>
        <v>0</v>
      </c>
    </row>
    <row r="266" spans="1:10" ht="39" customHeight="1" x14ac:dyDescent="0.2">
      <c r="A266" s="30" t="s">
        <v>566</v>
      </c>
      <c r="B266" s="31" t="s">
        <v>567</v>
      </c>
      <c r="C266" s="32" t="s">
        <v>30</v>
      </c>
      <c r="D266" s="32" t="s">
        <v>568</v>
      </c>
      <c r="E266" s="33" t="s">
        <v>25</v>
      </c>
      <c r="F266" s="31">
        <v>1</v>
      </c>
      <c r="G266" s="34">
        <v>0</v>
      </c>
      <c r="H266" s="34">
        <f t="shared" si="32"/>
        <v>0</v>
      </c>
      <c r="I266" s="34">
        <f t="shared" si="33"/>
        <v>0</v>
      </c>
      <c r="J266" s="35">
        <f t="shared" si="34"/>
        <v>0</v>
      </c>
    </row>
    <row r="267" spans="1:10" ht="25.5" customHeight="1" x14ac:dyDescent="0.2">
      <c r="A267" s="30" t="s">
        <v>569</v>
      </c>
      <c r="B267" s="31" t="s">
        <v>570</v>
      </c>
      <c r="C267" s="32" t="s">
        <v>183</v>
      </c>
      <c r="D267" s="32" t="s">
        <v>571</v>
      </c>
      <c r="E267" s="33" t="s">
        <v>128</v>
      </c>
      <c r="F267" s="31">
        <v>2</v>
      </c>
      <c r="G267" s="34">
        <v>0</v>
      </c>
      <c r="H267" s="34">
        <f t="shared" si="32"/>
        <v>0</v>
      </c>
      <c r="I267" s="34">
        <f t="shared" si="33"/>
        <v>0</v>
      </c>
      <c r="J267" s="35">
        <f t="shared" si="34"/>
        <v>0</v>
      </c>
    </row>
    <row r="268" spans="1:10" ht="25.5" customHeight="1" x14ac:dyDescent="0.2">
      <c r="A268" s="30" t="s">
        <v>572</v>
      </c>
      <c r="B268" s="31" t="s">
        <v>573</v>
      </c>
      <c r="C268" s="32" t="s">
        <v>183</v>
      </c>
      <c r="D268" s="32" t="s">
        <v>574</v>
      </c>
      <c r="E268" s="33" t="s">
        <v>128</v>
      </c>
      <c r="F268" s="31">
        <v>1</v>
      </c>
      <c r="G268" s="34">
        <v>0</v>
      </c>
      <c r="H268" s="34">
        <f t="shared" si="32"/>
        <v>0</v>
      </c>
      <c r="I268" s="34">
        <f t="shared" si="33"/>
        <v>0</v>
      </c>
      <c r="J268" s="35">
        <f t="shared" si="34"/>
        <v>0</v>
      </c>
    </row>
    <row r="269" spans="1:10" ht="24" customHeight="1" x14ac:dyDescent="0.2">
      <c r="A269" s="36" t="s">
        <v>575</v>
      </c>
      <c r="B269" s="37"/>
      <c r="C269" s="37"/>
      <c r="D269" s="37" t="s">
        <v>576</v>
      </c>
      <c r="E269" s="37"/>
      <c r="F269" s="38"/>
      <c r="G269" s="37"/>
      <c r="H269" s="37"/>
      <c r="I269" s="39">
        <v>0</v>
      </c>
      <c r="J269" s="40">
        <f t="shared" si="34"/>
        <v>0</v>
      </c>
    </row>
    <row r="270" spans="1:10" ht="24" customHeight="1" x14ac:dyDescent="0.2">
      <c r="A270" s="36" t="s">
        <v>577</v>
      </c>
      <c r="B270" s="37"/>
      <c r="C270" s="37"/>
      <c r="D270" s="37" t="s">
        <v>578</v>
      </c>
      <c r="E270" s="37"/>
      <c r="F270" s="38"/>
      <c r="G270" s="37"/>
      <c r="H270" s="37"/>
      <c r="I270" s="39">
        <v>0</v>
      </c>
      <c r="J270" s="40">
        <f t="shared" si="34"/>
        <v>0</v>
      </c>
    </row>
    <row r="271" spans="1:10" ht="24" customHeight="1" x14ac:dyDescent="0.2">
      <c r="A271" s="36" t="s">
        <v>579</v>
      </c>
      <c r="B271" s="37"/>
      <c r="C271" s="37"/>
      <c r="D271" s="37" t="s">
        <v>404</v>
      </c>
      <c r="E271" s="37"/>
      <c r="F271" s="38"/>
      <c r="G271" s="37"/>
      <c r="H271" s="37"/>
      <c r="I271" s="39">
        <v>0</v>
      </c>
      <c r="J271" s="40">
        <f t="shared" si="34"/>
        <v>0</v>
      </c>
    </row>
    <row r="272" spans="1:10" ht="25.5" customHeight="1" x14ac:dyDescent="0.2">
      <c r="A272" s="30" t="s">
        <v>580</v>
      </c>
      <c r="B272" s="31" t="s">
        <v>581</v>
      </c>
      <c r="C272" s="32" t="s">
        <v>30</v>
      </c>
      <c r="D272" s="32" t="s">
        <v>582</v>
      </c>
      <c r="E272" s="33" t="s">
        <v>25</v>
      </c>
      <c r="F272" s="31">
        <v>2</v>
      </c>
      <c r="G272" s="34">
        <v>0</v>
      </c>
      <c r="H272" s="34">
        <f t="shared" ref="H272:H286" si="35">TRUNC(G272 * (1 + 24.86 / 100), 2)</f>
        <v>0</v>
      </c>
      <c r="I272" s="34">
        <f t="shared" ref="I272:I286" si="36">TRUNC(F272 * H272, 2)</f>
        <v>0</v>
      </c>
      <c r="J272" s="35">
        <f t="shared" si="34"/>
        <v>0</v>
      </c>
    </row>
    <row r="273" spans="1:10" ht="39" customHeight="1" x14ac:dyDescent="0.2">
      <c r="A273" s="30" t="s">
        <v>583</v>
      </c>
      <c r="B273" s="31" t="s">
        <v>584</v>
      </c>
      <c r="C273" s="32" t="s">
        <v>30</v>
      </c>
      <c r="D273" s="32" t="s">
        <v>585</v>
      </c>
      <c r="E273" s="33" t="s">
        <v>25</v>
      </c>
      <c r="F273" s="31">
        <v>2</v>
      </c>
      <c r="G273" s="34">
        <v>0</v>
      </c>
      <c r="H273" s="34">
        <f t="shared" si="35"/>
        <v>0</v>
      </c>
      <c r="I273" s="34">
        <f t="shared" si="36"/>
        <v>0</v>
      </c>
      <c r="J273" s="35">
        <f t="shared" si="34"/>
        <v>0</v>
      </c>
    </row>
    <row r="274" spans="1:10" ht="39" customHeight="1" x14ac:dyDescent="0.2">
      <c r="A274" s="30" t="s">
        <v>586</v>
      </c>
      <c r="B274" s="31" t="s">
        <v>109</v>
      </c>
      <c r="C274" s="32" t="s">
        <v>30</v>
      </c>
      <c r="D274" s="32" t="s">
        <v>110</v>
      </c>
      <c r="E274" s="33" t="s">
        <v>25</v>
      </c>
      <c r="F274" s="31">
        <v>4</v>
      </c>
      <c r="G274" s="34">
        <v>0</v>
      </c>
      <c r="H274" s="34">
        <f t="shared" si="35"/>
        <v>0</v>
      </c>
      <c r="I274" s="34">
        <f t="shared" si="36"/>
        <v>0</v>
      </c>
      <c r="J274" s="35">
        <f t="shared" si="34"/>
        <v>0</v>
      </c>
    </row>
    <row r="275" spans="1:10" ht="25.5" customHeight="1" x14ac:dyDescent="0.2">
      <c r="A275" s="30" t="s">
        <v>587</v>
      </c>
      <c r="B275" s="31" t="s">
        <v>588</v>
      </c>
      <c r="C275" s="32" t="s">
        <v>183</v>
      </c>
      <c r="D275" s="32" t="s">
        <v>589</v>
      </c>
      <c r="E275" s="33" t="s">
        <v>128</v>
      </c>
      <c r="F275" s="31">
        <v>2</v>
      </c>
      <c r="G275" s="34">
        <v>0</v>
      </c>
      <c r="H275" s="34">
        <f t="shared" si="35"/>
        <v>0</v>
      </c>
      <c r="I275" s="34">
        <f t="shared" si="36"/>
        <v>0</v>
      </c>
      <c r="J275" s="35">
        <f t="shared" si="34"/>
        <v>0</v>
      </c>
    </row>
    <row r="276" spans="1:10" ht="39" customHeight="1" x14ac:dyDescent="0.2">
      <c r="A276" s="30" t="s">
        <v>590</v>
      </c>
      <c r="B276" s="31" t="s">
        <v>591</v>
      </c>
      <c r="C276" s="32" t="s">
        <v>30</v>
      </c>
      <c r="D276" s="32" t="s">
        <v>592</v>
      </c>
      <c r="E276" s="33" t="s">
        <v>25</v>
      </c>
      <c r="F276" s="31">
        <v>1</v>
      </c>
      <c r="G276" s="34">
        <v>0</v>
      </c>
      <c r="H276" s="34">
        <f t="shared" si="35"/>
        <v>0</v>
      </c>
      <c r="I276" s="34">
        <f t="shared" si="36"/>
        <v>0</v>
      </c>
      <c r="J276" s="35">
        <f t="shared" si="34"/>
        <v>0</v>
      </c>
    </row>
    <row r="277" spans="1:10" ht="51.75" customHeight="1" x14ac:dyDescent="0.2">
      <c r="A277" s="30" t="s">
        <v>593</v>
      </c>
      <c r="B277" s="31" t="s">
        <v>301</v>
      </c>
      <c r="C277" s="32" t="s">
        <v>30</v>
      </c>
      <c r="D277" s="32" t="s">
        <v>302</v>
      </c>
      <c r="E277" s="33" t="s">
        <v>25</v>
      </c>
      <c r="F277" s="31">
        <v>1</v>
      </c>
      <c r="G277" s="34">
        <v>0</v>
      </c>
      <c r="H277" s="34">
        <f t="shared" si="35"/>
        <v>0</v>
      </c>
      <c r="I277" s="34">
        <f t="shared" si="36"/>
        <v>0</v>
      </c>
      <c r="J277" s="35">
        <f t="shared" si="34"/>
        <v>0</v>
      </c>
    </row>
    <row r="278" spans="1:10" ht="25.5" customHeight="1" x14ac:dyDescent="0.2">
      <c r="A278" s="30" t="s">
        <v>594</v>
      </c>
      <c r="B278" s="31" t="s">
        <v>423</v>
      </c>
      <c r="C278" s="32" t="s">
        <v>30</v>
      </c>
      <c r="D278" s="32" t="s">
        <v>424</v>
      </c>
      <c r="E278" s="33" t="s">
        <v>25</v>
      </c>
      <c r="F278" s="31">
        <v>1</v>
      </c>
      <c r="G278" s="34">
        <v>0</v>
      </c>
      <c r="H278" s="34">
        <f t="shared" si="35"/>
        <v>0</v>
      </c>
      <c r="I278" s="34">
        <f t="shared" si="36"/>
        <v>0</v>
      </c>
      <c r="J278" s="35">
        <f t="shared" si="34"/>
        <v>0</v>
      </c>
    </row>
    <row r="279" spans="1:10" ht="25.5" customHeight="1" x14ac:dyDescent="0.2">
      <c r="A279" s="30" t="s">
        <v>595</v>
      </c>
      <c r="B279" s="31" t="s">
        <v>426</v>
      </c>
      <c r="C279" s="32" t="s">
        <v>183</v>
      </c>
      <c r="D279" s="32" t="s">
        <v>596</v>
      </c>
      <c r="E279" s="33" t="s">
        <v>128</v>
      </c>
      <c r="F279" s="31">
        <v>1</v>
      </c>
      <c r="G279" s="34">
        <v>0</v>
      </c>
      <c r="H279" s="34">
        <f t="shared" si="35"/>
        <v>0</v>
      </c>
      <c r="I279" s="34">
        <f t="shared" si="36"/>
        <v>0</v>
      </c>
      <c r="J279" s="35">
        <f t="shared" si="34"/>
        <v>0</v>
      </c>
    </row>
    <row r="280" spans="1:10" ht="25.5" customHeight="1" x14ac:dyDescent="0.2">
      <c r="A280" s="30" t="s">
        <v>597</v>
      </c>
      <c r="B280" s="31" t="s">
        <v>429</v>
      </c>
      <c r="C280" s="32" t="s">
        <v>183</v>
      </c>
      <c r="D280" s="32" t="s">
        <v>430</v>
      </c>
      <c r="E280" s="33" t="s">
        <v>128</v>
      </c>
      <c r="F280" s="31">
        <v>1</v>
      </c>
      <c r="G280" s="34">
        <v>0</v>
      </c>
      <c r="H280" s="34">
        <f t="shared" si="35"/>
        <v>0</v>
      </c>
      <c r="I280" s="34">
        <f t="shared" si="36"/>
        <v>0</v>
      </c>
      <c r="J280" s="35">
        <f t="shared" si="34"/>
        <v>0</v>
      </c>
    </row>
    <row r="281" spans="1:10" ht="25.5" customHeight="1" x14ac:dyDescent="0.2">
      <c r="A281" s="30" t="s">
        <v>598</v>
      </c>
      <c r="B281" s="31" t="s">
        <v>581</v>
      </c>
      <c r="C281" s="32" t="s">
        <v>30</v>
      </c>
      <c r="D281" s="32" t="s">
        <v>582</v>
      </c>
      <c r="E281" s="33" t="s">
        <v>25</v>
      </c>
      <c r="F281" s="31">
        <v>2</v>
      </c>
      <c r="G281" s="34">
        <v>0</v>
      </c>
      <c r="H281" s="34">
        <f t="shared" si="35"/>
        <v>0</v>
      </c>
      <c r="I281" s="34">
        <f t="shared" si="36"/>
        <v>0</v>
      </c>
      <c r="J281" s="35">
        <f t="shared" si="34"/>
        <v>0</v>
      </c>
    </row>
    <row r="282" spans="1:10" ht="39" customHeight="1" x14ac:dyDescent="0.2">
      <c r="A282" s="30" t="s">
        <v>599</v>
      </c>
      <c r="B282" s="31" t="s">
        <v>584</v>
      </c>
      <c r="C282" s="32" t="s">
        <v>30</v>
      </c>
      <c r="D282" s="32" t="s">
        <v>585</v>
      </c>
      <c r="E282" s="33" t="s">
        <v>25</v>
      </c>
      <c r="F282" s="31">
        <v>2</v>
      </c>
      <c r="G282" s="34">
        <v>0</v>
      </c>
      <c r="H282" s="34">
        <f t="shared" si="35"/>
        <v>0</v>
      </c>
      <c r="I282" s="34">
        <f t="shared" si="36"/>
        <v>0</v>
      </c>
      <c r="J282" s="35">
        <f t="shared" si="34"/>
        <v>0</v>
      </c>
    </row>
    <row r="283" spans="1:10" ht="39" customHeight="1" x14ac:dyDescent="0.2">
      <c r="A283" s="30" t="s">
        <v>600</v>
      </c>
      <c r="B283" s="31" t="s">
        <v>440</v>
      </c>
      <c r="C283" s="32" t="s">
        <v>30</v>
      </c>
      <c r="D283" s="32" t="s">
        <v>441</v>
      </c>
      <c r="E283" s="33" t="s">
        <v>25</v>
      </c>
      <c r="F283" s="31">
        <v>4</v>
      </c>
      <c r="G283" s="34">
        <v>0</v>
      </c>
      <c r="H283" s="34">
        <f t="shared" si="35"/>
        <v>0</v>
      </c>
      <c r="I283" s="34">
        <f t="shared" si="36"/>
        <v>0</v>
      </c>
      <c r="J283" s="35">
        <f t="shared" si="34"/>
        <v>0</v>
      </c>
    </row>
    <row r="284" spans="1:10" ht="39" customHeight="1" x14ac:dyDescent="0.2">
      <c r="A284" s="30" t="s">
        <v>601</v>
      </c>
      <c r="B284" s="31" t="s">
        <v>602</v>
      </c>
      <c r="C284" s="32" t="s">
        <v>30</v>
      </c>
      <c r="D284" s="32" t="s">
        <v>603</v>
      </c>
      <c r="E284" s="33" t="s">
        <v>25</v>
      </c>
      <c r="F284" s="31">
        <v>2</v>
      </c>
      <c r="G284" s="34">
        <v>0</v>
      </c>
      <c r="H284" s="34">
        <f t="shared" si="35"/>
        <v>0</v>
      </c>
      <c r="I284" s="34">
        <f t="shared" si="36"/>
        <v>0</v>
      </c>
      <c r="J284" s="35">
        <f t="shared" si="34"/>
        <v>0</v>
      </c>
    </row>
    <row r="285" spans="1:10" ht="51.75" customHeight="1" x14ac:dyDescent="0.2">
      <c r="A285" s="30" t="s">
        <v>604</v>
      </c>
      <c r="B285" s="31" t="s">
        <v>106</v>
      </c>
      <c r="C285" s="32" t="s">
        <v>30</v>
      </c>
      <c r="D285" s="32" t="s">
        <v>107</v>
      </c>
      <c r="E285" s="33" t="s">
        <v>82</v>
      </c>
      <c r="F285" s="31">
        <v>8.6</v>
      </c>
      <c r="G285" s="34">
        <v>0</v>
      </c>
      <c r="H285" s="34">
        <f t="shared" si="35"/>
        <v>0</v>
      </c>
      <c r="I285" s="34">
        <f t="shared" si="36"/>
        <v>0</v>
      </c>
      <c r="J285" s="35">
        <f t="shared" si="34"/>
        <v>0</v>
      </c>
    </row>
    <row r="286" spans="1:10" ht="51.75" customHeight="1" x14ac:dyDescent="0.2">
      <c r="A286" s="30" t="s">
        <v>605</v>
      </c>
      <c r="B286" s="31" t="s">
        <v>271</v>
      </c>
      <c r="C286" s="32" t="s">
        <v>30</v>
      </c>
      <c r="D286" s="32" t="s">
        <v>272</v>
      </c>
      <c r="E286" s="33" t="s">
        <v>82</v>
      </c>
      <c r="F286" s="31">
        <v>2</v>
      </c>
      <c r="G286" s="34">
        <v>0</v>
      </c>
      <c r="H286" s="34">
        <f t="shared" si="35"/>
        <v>0</v>
      </c>
      <c r="I286" s="34">
        <f t="shared" si="36"/>
        <v>0</v>
      </c>
      <c r="J286" s="35">
        <f t="shared" si="34"/>
        <v>0</v>
      </c>
    </row>
    <row r="287" spans="1:10" ht="24" customHeight="1" x14ac:dyDescent="0.2">
      <c r="A287" s="36" t="s">
        <v>606</v>
      </c>
      <c r="B287" s="37"/>
      <c r="C287" s="37"/>
      <c r="D287" s="37" t="s">
        <v>453</v>
      </c>
      <c r="E287" s="37"/>
      <c r="F287" s="38"/>
      <c r="G287" s="37"/>
      <c r="H287" s="37"/>
      <c r="I287" s="39">
        <v>0</v>
      </c>
      <c r="J287" s="40">
        <f t="shared" si="34"/>
        <v>0</v>
      </c>
    </row>
    <row r="288" spans="1:10" ht="51.75" customHeight="1" x14ac:dyDescent="0.2">
      <c r="A288" s="30" t="s">
        <v>607</v>
      </c>
      <c r="B288" s="31" t="s">
        <v>106</v>
      </c>
      <c r="C288" s="32" t="s">
        <v>30</v>
      </c>
      <c r="D288" s="32" t="s">
        <v>107</v>
      </c>
      <c r="E288" s="33" t="s">
        <v>82</v>
      </c>
      <c r="F288" s="31">
        <v>2</v>
      </c>
      <c r="G288" s="34">
        <v>0</v>
      </c>
      <c r="H288" s="34">
        <f>TRUNC(G288 * (1 + 24.86 / 100), 2)</f>
        <v>0</v>
      </c>
      <c r="I288" s="34">
        <f>TRUNC(F288 * H288, 2)</f>
        <v>0</v>
      </c>
      <c r="J288" s="35">
        <f t="shared" si="34"/>
        <v>0</v>
      </c>
    </row>
    <row r="289" spans="1:10" ht="51.75" customHeight="1" x14ac:dyDescent="0.2">
      <c r="A289" s="30" t="s">
        <v>608</v>
      </c>
      <c r="B289" s="31" t="s">
        <v>112</v>
      </c>
      <c r="C289" s="32" t="s">
        <v>30</v>
      </c>
      <c r="D289" s="32" t="s">
        <v>113</v>
      </c>
      <c r="E289" s="33" t="s">
        <v>25</v>
      </c>
      <c r="F289" s="31">
        <v>2</v>
      </c>
      <c r="G289" s="34">
        <v>0</v>
      </c>
      <c r="H289" s="34">
        <f>TRUNC(G289 * (1 + 24.86 / 100), 2)</f>
        <v>0</v>
      </c>
      <c r="I289" s="34">
        <f>TRUNC(F289 * H289, 2)</f>
        <v>0</v>
      </c>
      <c r="J289" s="35">
        <f t="shared" si="34"/>
        <v>0</v>
      </c>
    </row>
    <row r="290" spans="1:10" ht="25.5" customHeight="1" x14ac:dyDescent="0.2">
      <c r="A290" s="30" t="s">
        <v>609</v>
      </c>
      <c r="B290" s="31" t="s">
        <v>610</v>
      </c>
      <c r="C290" s="32" t="s">
        <v>30</v>
      </c>
      <c r="D290" s="32" t="s">
        <v>611</v>
      </c>
      <c r="E290" s="33" t="s">
        <v>25</v>
      </c>
      <c r="F290" s="31">
        <v>1</v>
      </c>
      <c r="G290" s="34">
        <v>0</v>
      </c>
      <c r="H290" s="34">
        <f>TRUNC(G290 * (1 + 24.86 / 100), 2)</f>
        <v>0</v>
      </c>
      <c r="I290" s="34">
        <f>TRUNC(F290 * H290, 2)</f>
        <v>0</v>
      </c>
      <c r="J290" s="35">
        <f t="shared" si="34"/>
        <v>0</v>
      </c>
    </row>
    <row r="291" spans="1:10" ht="39" customHeight="1" x14ac:dyDescent="0.2">
      <c r="A291" s="30" t="s">
        <v>612</v>
      </c>
      <c r="B291" s="31" t="s">
        <v>613</v>
      </c>
      <c r="C291" s="32" t="s">
        <v>30</v>
      </c>
      <c r="D291" s="32" t="s">
        <v>614</v>
      </c>
      <c r="E291" s="33" t="s">
        <v>25</v>
      </c>
      <c r="F291" s="31">
        <v>1</v>
      </c>
      <c r="G291" s="34">
        <v>0</v>
      </c>
      <c r="H291" s="34">
        <f>TRUNC(G291 * (1 + 24.86 / 100), 2)</f>
        <v>0</v>
      </c>
      <c r="I291" s="34">
        <f>TRUNC(F291 * H291, 2)</f>
        <v>0</v>
      </c>
      <c r="J291" s="35">
        <f t="shared" si="34"/>
        <v>0</v>
      </c>
    </row>
    <row r="292" spans="1:10" ht="25.5" customHeight="1" x14ac:dyDescent="0.2">
      <c r="A292" s="30" t="s">
        <v>615</v>
      </c>
      <c r="B292" s="31" t="s">
        <v>616</v>
      </c>
      <c r="C292" s="32" t="s">
        <v>183</v>
      </c>
      <c r="D292" s="32" t="s">
        <v>617</v>
      </c>
      <c r="E292" s="33" t="s">
        <v>128</v>
      </c>
      <c r="F292" s="31">
        <v>1</v>
      </c>
      <c r="G292" s="34">
        <v>0</v>
      </c>
      <c r="H292" s="34">
        <f>TRUNC(G292 * (1 + 24.86 / 100), 2)</f>
        <v>0</v>
      </c>
      <c r="I292" s="34">
        <f>TRUNC(F292 * H292, 2)</f>
        <v>0</v>
      </c>
      <c r="J292" s="35">
        <f t="shared" si="34"/>
        <v>0</v>
      </c>
    </row>
    <row r="293" spans="1:10" ht="24" customHeight="1" x14ac:dyDescent="0.2">
      <c r="A293" s="36" t="s">
        <v>618</v>
      </c>
      <c r="B293" s="37"/>
      <c r="C293" s="37"/>
      <c r="D293" s="37" t="s">
        <v>458</v>
      </c>
      <c r="E293" s="37"/>
      <c r="F293" s="38"/>
      <c r="G293" s="37"/>
      <c r="H293" s="37"/>
      <c r="I293" s="39">
        <v>0</v>
      </c>
      <c r="J293" s="40">
        <f t="shared" si="34"/>
        <v>0</v>
      </c>
    </row>
    <row r="294" spans="1:10" ht="25.5" customHeight="1" x14ac:dyDescent="0.2">
      <c r="A294" s="24" t="s">
        <v>619</v>
      </c>
      <c r="B294" s="25" t="s">
        <v>620</v>
      </c>
      <c r="C294" s="26" t="s">
        <v>23</v>
      </c>
      <c r="D294" s="26" t="s">
        <v>621</v>
      </c>
      <c r="E294" s="27" t="s">
        <v>25</v>
      </c>
      <c r="F294" s="25">
        <v>1</v>
      </c>
      <c r="G294" s="28">
        <v>0</v>
      </c>
      <c r="H294" s="28">
        <f t="shared" ref="H294:H316" si="37">TRUNC(G294 * (1 + 24.86 / 100), 2)</f>
        <v>0</v>
      </c>
      <c r="I294" s="28">
        <f t="shared" ref="I294:I316" si="38">TRUNC(F294 * H294, 2)</f>
        <v>0</v>
      </c>
      <c r="J294" s="29">
        <f t="shared" si="34"/>
        <v>0</v>
      </c>
    </row>
    <row r="295" spans="1:10" ht="25.5" customHeight="1" x14ac:dyDescent="0.2">
      <c r="A295" s="24" t="s">
        <v>622</v>
      </c>
      <c r="B295" s="25" t="s">
        <v>623</v>
      </c>
      <c r="C295" s="26" t="s">
        <v>23</v>
      </c>
      <c r="D295" s="26" t="s">
        <v>624</v>
      </c>
      <c r="E295" s="27" t="s">
        <v>25</v>
      </c>
      <c r="F295" s="25">
        <v>1</v>
      </c>
      <c r="G295" s="28">
        <v>0</v>
      </c>
      <c r="H295" s="28">
        <f t="shared" si="37"/>
        <v>0</v>
      </c>
      <c r="I295" s="28">
        <f t="shared" si="38"/>
        <v>0</v>
      </c>
      <c r="J295" s="29">
        <f t="shared" si="34"/>
        <v>0</v>
      </c>
    </row>
    <row r="296" spans="1:10" ht="25.5" customHeight="1" x14ac:dyDescent="0.2">
      <c r="A296" s="24" t="s">
        <v>625</v>
      </c>
      <c r="B296" s="25" t="s">
        <v>626</v>
      </c>
      <c r="C296" s="26" t="s">
        <v>23</v>
      </c>
      <c r="D296" s="26" t="s">
        <v>627</v>
      </c>
      <c r="E296" s="27" t="s">
        <v>25</v>
      </c>
      <c r="F296" s="25">
        <v>1</v>
      </c>
      <c r="G296" s="28">
        <v>0</v>
      </c>
      <c r="H296" s="28">
        <f t="shared" si="37"/>
        <v>0</v>
      </c>
      <c r="I296" s="28">
        <f t="shared" si="38"/>
        <v>0</v>
      </c>
      <c r="J296" s="29">
        <f t="shared" si="34"/>
        <v>0</v>
      </c>
    </row>
    <row r="297" spans="1:10" ht="25.5" customHeight="1" x14ac:dyDescent="0.2">
      <c r="A297" s="30" t="s">
        <v>628</v>
      </c>
      <c r="B297" s="31" t="s">
        <v>469</v>
      </c>
      <c r="C297" s="32" t="s">
        <v>30</v>
      </c>
      <c r="D297" s="32" t="s">
        <v>470</v>
      </c>
      <c r="E297" s="33" t="s">
        <v>25</v>
      </c>
      <c r="F297" s="31">
        <v>3</v>
      </c>
      <c r="G297" s="34">
        <v>0</v>
      </c>
      <c r="H297" s="34">
        <f t="shared" si="37"/>
        <v>0</v>
      </c>
      <c r="I297" s="34">
        <f t="shared" si="38"/>
        <v>0</v>
      </c>
      <c r="J297" s="35">
        <f t="shared" si="34"/>
        <v>0</v>
      </c>
    </row>
    <row r="298" spans="1:10" ht="39" customHeight="1" x14ac:dyDescent="0.2">
      <c r="A298" s="30" t="s">
        <v>629</v>
      </c>
      <c r="B298" s="31" t="s">
        <v>591</v>
      </c>
      <c r="C298" s="32" t="s">
        <v>30</v>
      </c>
      <c r="D298" s="32" t="s">
        <v>592</v>
      </c>
      <c r="E298" s="33" t="s">
        <v>25</v>
      </c>
      <c r="F298" s="31">
        <v>1</v>
      </c>
      <c r="G298" s="34">
        <v>0</v>
      </c>
      <c r="H298" s="34">
        <f t="shared" si="37"/>
        <v>0</v>
      </c>
      <c r="I298" s="34">
        <f t="shared" si="38"/>
        <v>0</v>
      </c>
      <c r="J298" s="35">
        <f t="shared" si="34"/>
        <v>0</v>
      </c>
    </row>
    <row r="299" spans="1:10" ht="25.5" customHeight="1" x14ac:dyDescent="0.2">
      <c r="A299" s="30" t="s">
        <v>630</v>
      </c>
      <c r="B299" s="31" t="s">
        <v>631</v>
      </c>
      <c r="C299" s="32" t="s">
        <v>183</v>
      </c>
      <c r="D299" s="32" t="s">
        <v>632</v>
      </c>
      <c r="E299" s="33" t="s">
        <v>128</v>
      </c>
      <c r="F299" s="31">
        <v>1</v>
      </c>
      <c r="G299" s="34">
        <v>0</v>
      </c>
      <c r="H299" s="34">
        <f t="shared" si="37"/>
        <v>0</v>
      </c>
      <c r="I299" s="34">
        <f t="shared" si="38"/>
        <v>0</v>
      </c>
      <c r="J299" s="35">
        <f t="shared" si="34"/>
        <v>0</v>
      </c>
    </row>
    <row r="300" spans="1:10" ht="25.5" customHeight="1" x14ac:dyDescent="0.2">
      <c r="A300" s="30" t="s">
        <v>633</v>
      </c>
      <c r="B300" s="31" t="s">
        <v>588</v>
      </c>
      <c r="C300" s="32" t="s">
        <v>183</v>
      </c>
      <c r="D300" s="32" t="s">
        <v>589</v>
      </c>
      <c r="E300" s="33" t="s">
        <v>128</v>
      </c>
      <c r="F300" s="31">
        <v>1</v>
      </c>
      <c r="G300" s="34">
        <v>0</v>
      </c>
      <c r="H300" s="34">
        <f t="shared" si="37"/>
        <v>0</v>
      </c>
      <c r="I300" s="34">
        <f t="shared" si="38"/>
        <v>0</v>
      </c>
      <c r="J300" s="35">
        <f t="shared" si="34"/>
        <v>0</v>
      </c>
    </row>
    <row r="301" spans="1:10" ht="51.75" customHeight="1" x14ac:dyDescent="0.2">
      <c r="A301" s="30" t="s">
        <v>634</v>
      </c>
      <c r="B301" s="31" t="s">
        <v>476</v>
      </c>
      <c r="C301" s="32" t="s">
        <v>30</v>
      </c>
      <c r="D301" s="32" t="s">
        <v>477</v>
      </c>
      <c r="E301" s="33" t="s">
        <v>25</v>
      </c>
      <c r="F301" s="31">
        <v>1</v>
      </c>
      <c r="G301" s="34">
        <v>0</v>
      </c>
      <c r="H301" s="34">
        <f t="shared" si="37"/>
        <v>0</v>
      </c>
      <c r="I301" s="34">
        <f t="shared" si="38"/>
        <v>0</v>
      </c>
      <c r="J301" s="35">
        <f t="shared" si="34"/>
        <v>0</v>
      </c>
    </row>
    <row r="302" spans="1:10" ht="25.5" customHeight="1" x14ac:dyDescent="0.2">
      <c r="A302" s="30" t="s">
        <v>635</v>
      </c>
      <c r="B302" s="31" t="s">
        <v>479</v>
      </c>
      <c r="C302" s="32" t="s">
        <v>30</v>
      </c>
      <c r="D302" s="32" t="s">
        <v>480</v>
      </c>
      <c r="E302" s="33" t="s">
        <v>25</v>
      </c>
      <c r="F302" s="31">
        <v>1</v>
      </c>
      <c r="G302" s="34">
        <v>0</v>
      </c>
      <c r="H302" s="34">
        <f t="shared" si="37"/>
        <v>0</v>
      </c>
      <c r="I302" s="34">
        <f t="shared" si="38"/>
        <v>0</v>
      </c>
      <c r="J302" s="35">
        <f t="shared" si="34"/>
        <v>0</v>
      </c>
    </row>
    <row r="303" spans="1:10" ht="51.75" customHeight="1" x14ac:dyDescent="0.2">
      <c r="A303" s="30" t="s">
        <v>636</v>
      </c>
      <c r="B303" s="31" t="s">
        <v>482</v>
      </c>
      <c r="C303" s="32" t="s">
        <v>30</v>
      </c>
      <c r="D303" s="32" t="s">
        <v>483</v>
      </c>
      <c r="E303" s="33" t="s">
        <v>25</v>
      </c>
      <c r="F303" s="31">
        <v>2</v>
      </c>
      <c r="G303" s="34">
        <v>0</v>
      </c>
      <c r="H303" s="34">
        <f t="shared" si="37"/>
        <v>0</v>
      </c>
      <c r="I303" s="34">
        <f t="shared" si="38"/>
        <v>0</v>
      </c>
      <c r="J303" s="35">
        <f t="shared" si="34"/>
        <v>0</v>
      </c>
    </row>
    <row r="304" spans="1:10" ht="25.5" customHeight="1" x14ac:dyDescent="0.2">
      <c r="A304" s="30" t="s">
        <v>637</v>
      </c>
      <c r="B304" s="31" t="s">
        <v>485</v>
      </c>
      <c r="C304" s="32" t="s">
        <v>30</v>
      </c>
      <c r="D304" s="32" t="s">
        <v>486</v>
      </c>
      <c r="E304" s="33" t="s">
        <v>25</v>
      </c>
      <c r="F304" s="31">
        <v>1</v>
      </c>
      <c r="G304" s="34">
        <v>0</v>
      </c>
      <c r="H304" s="34">
        <f t="shared" si="37"/>
        <v>0</v>
      </c>
      <c r="I304" s="34">
        <f t="shared" si="38"/>
        <v>0</v>
      </c>
      <c r="J304" s="35">
        <f t="shared" si="34"/>
        <v>0</v>
      </c>
    </row>
    <row r="305" spans="1:10" ht="39" customHeight="1" x14ac:dyDescent="0.2">
      <c r="A305" s="30" t="s">
        <v>638</v>
      </c>
      <c r="B305" s="31" t="s">
        <v>488</v>
      </c>
      <c r="C305" s="32" t="s">
        <v>30</v>
      </c>
      <c r="D305" s="32" t="s">
        <v>489</v>
      </c>
      <c r="E305" s="33" t="s">
        <v>25</v>
      </c>
      <c r="F305" s="31">
        <v>1</v>
      </c>
      <c r="G305" s="34">
        <v>0</v>
      </c>
      <c r="H305" s="34">
        <f t="shared" si="37"/>
        <v>0</v>
      </c>
      <c r="I305" s="34">
        <f t="shared" si="38"/>
        <v>0</v>
      </c>
      <c r="J305" s="35">
        <f t="shared" si="34"/>
        <v>0</v>
      </c>
    </row>
    <row r="306" spans="1:10" ht="25.5" customHeight="1" x14ac:dyDescent="0.2">
      <c r="A306" s="30" t="s">
        <v>639</v>
      </c>
      <c r="B306" s="31" t="s">
        <v>631</v>
      </c>
      <c r="C306" s="32" t="s">
        <v>183</v>
      </c>
      <c r="D306" s="32" t="s">
        <v>632</v>
      </c>
      <c r="E306" s="33" t="s">
        <v>128</v>
      </c>
      <c r="F306" s="31">
        <v>1</v>
      </c>
      <c r="G306" s="34">
        <v>0</v>
      </c>
      <c r="H306" s="34">
        <f t="shared" si="37"/>
        <v>0</v>
      </c>
      <c r="I306" s="34">
        <f t="shared" si="38"/>
        <v>0</v>
      </c>
      <c r="J306" s="35">
        <f t="shared" si="34"/>
        <v>0</v>
      </c>
    </row>
    <row r="307" spans="1:10" ht="39" customHeight="1" x14ac:dyDescent="0.2">
      <c r="A307" s="30" t="s">
        <v>640</v>
      </c>
      <c r="B307" s="31" t="s">
        <v>613</v>
      </c>
      <c r="C307" s="32" t="s">
        <v>30</v>
      </c>
      <c r="D307" s="32" t="s">
        <v>614</v>
      </c>
      <c r="E307" s="33" t="s">
        <v>25</v>
      </c>
      <c r="F307" s="31">
        <v>3</v>
      </c>
      <c r="G307" s="34">
        <v>0</v>
      </c>
      <c r="H307" s="34">
        <f t="shared" si="37"/>
        <v>0</v>
      </c>
      <c r="I307" s="34">
        <f t="shared" si="38"/>
        <v>0</v>
      </c>
      <c r="J307" s="35">
        <f t="shared" si="34"/>
        <v>0</v>
      </c>
    </row>
    <row r="308" spans="1:10" ht="25.5" customHeight="1" x14ac:dyDescent="0.2">
      <c r="A308" s="30" t="s">
        <v>641</v>
      </c>
      <c r="B308" s="31" t="s">
        <v>642</v>
      </c>
      <c r="C308" s="32" t="s">
        <v>183</v>
      </c>
      <c r="D308" s="32" t="s">
        <v>643</v>
      </c>
      <c r="E308" s="33" t="s">
        <v>128</v>
      </c>
      <c r="F308" s="31">
        <v>1</v>
      </c>
      <c r="G308" s="34">
        <v>0</v>
      </c>
      <c r="H308" s="34">
        <f t="shared" si="37"/>
        <v>0</v>
      </c>
      <c r="I308" s="34">
        <f t="shared" si="38"/>
        <v>0</v>
      </c>
      <c r="J308" s="35">
        <f t="shared" si="34"/>
        <v>0</v>
      </c>
    </row>
    <row r="309" spans="1:10" ht="39" customHeight="1" x14ac:dyDescent="0.2">
      <c r="A309" s="30" t="s">
        <v>644</v>
      </c>
      <c r="B309" s="31" t="s">
        <v>645</v>
      </c>
      <c r="C309" s="32" t="s">
        <v>30</v>
      </c>
      <c r="D309" s="32" t="s">
        <v>646</v>
      </c>
      <c r="E309" s="33" t="s">
        <v>25</v>
      </c>
      <c r="F309" s="31">
        <v>3</v>
      </c>
      <c r="G309" s="34">
        <v>0</v>
      </c>
      <c r="H309" s="34">
        <f t="shared" si="37"/>
        <v>0</v>
      </c>
      <c r="I309" s="34">
        <f t="shared" si="38"/>
        <v>0</v>
      </c>
      <c r="J309" s="35">
        <f t="shared" si="34"/>
        <v>0</v>
      </c>
    </row>
    <row r="310" spans="1:10" ht="51.75" customHeight="1" x14ac:dyDescent="0.2">
      <c r="A310" s="30" t="s">
        <v>647</v>
      </c>
      <c r="B310" s="31" t="s">
        <v>648</v>
      </c>
      <c r="C310" s="32" t="s">
        <v>30</v>
      </c>
      <c r="D310" s="32" t="s">
        <v>649</v>
      </c>
      <c r="E310" s="33" t="s">
        <v>25</v>
      </c>
      <c r="F310" s="31">
        <v>6</v>
      </c>
      <c r="G310" s="34">
        <v>0</v>
      </c>
      <c r="H310" s="34">
        <f t="shared" si="37"/>
        <v>0</v>
      </c>
      <c r="I310" s="34">
        <f t="shared" si="38"/>
        <v>0</v>
      </c>
      <c r="J310" s="35">
        <f t="shared" si="34"/>
        <v>0</v>
      </c>
    </row>
    <row r="311" spans="1:10" ht="51.75" customHeight="1" x14ac:dyDescent="0.2">
      <c r="A311" s="30" t="s">
        <v>650</v>
      </c>
      <c r="B311" s="31" t="s">
        <v>651</v>
      </c>
      <c r="C311" s="32" t="s">
        <v>30</v>
      </c>
      <c r="D311" s="32" t="s">
        <v>652</v>
      </c>
      <c r="E311" s="33" t="s">
        <v>25</v>
      </c>
      <c r="F311" s="31">
        <v>2</v>
      </c>
      <c r="G311" s="34">
        <v>0</v>
      </c>
      <c r="H311" s="34">
        <f t="shared" si="37"/>
        <v>0</v>
      </c>
      <c r="I311" s="34">
        <f t="shared" si="38"/>
        <v>0</v>
      </c>
      <c r="J311" s="35">
        <f t="shared" si="34"/>
        <v>0</v>
      </c>
    </row>
    <row r="312" spans="1:10" ht="25.5" customHeight="1" x14ac:dyDescent="0.2">
      <c r="A312" s="30" t="s">
        <v>653</v>
      </c>
      <c r="B312" s="31" t="s">
        <v>654</v>
      </c>
      <c r="C312" s="32" t="s">
        <v>30</v>
      </c>
      <c r="D312" s="32" t="s">
        <v>655</v>
      </c>
      <c r="E312" s="33" t="s">
        <v>25</v>
      </c>
      <c r="F312" s="31">
        <v>2</v>
      </c>
      <c r="G312" s="34">
        <v>0</v>
      </c>
      <c r="H312" s="34">
        <f t="shared" si="37"/>
        <v>0</v>
      </c>
      <c r="I312" s="34">
        <f t="shared" si="38"/>
        <v>0</v>
      </c>
      <c r="J312" s="35">
        <f t="shared" si="34"/>
        <v>0</v>
      </c>
    </row>
    <row r="313" spans="1:10" ht="25.5" customHeight="1" x14ac:dyDescent="0.2">
      <c r="A313" s="30" t="s">
        <v>656</v>
      </c>
      <c r="B313" s="31" t="s">
        <v>657</v>
      </c>
      <c r="C313" s="32" t="s">
        <v>30</v>
      </c>
      <c r="D313" s="32" t="s">
        <v>658</v>
      </c>
      <c r="E313" s="33" t="s">
        <v>25</v>
      </c>
      <c r="F313" s="31">
        <v>2</v>
      </c>
      <c r="G313" s="34">
        <v>0</v>
      </c>
      <c r="H313" s="34">
        <f t="shared" si="37"/>
        <v>0</v>
      </c>
      <c r="I313" s="34">
        <f t="shared" si="38"/>
        <v>0</v>
      </c>
      <c r="J313" s="35">
        <f t="shared" si="34"/>
        <v>0</v>
      </c>
    </row>
    <row r="314" spans="1:10" ht="24" customHeight="1" x14ac:dyDescent="0.2">
      <c r="A314" s="30" t="s">
        <v>659</v>
      </c>
      <c r="B314" s="31" t="s">
        <v>660</v>
      </c>
      <c r="C314" s="32" t="s">
        <v>661</v>
      </c>
      <c r="D314" s="32" t="s">
        <v>662</v>
      </c>
      <c r="E314" s="33" t="s">
        <v>25</v>
      </c>
      <c r="F314" s="31">
        <v>1</v>
      </c>
      <c r="G314" s="34">
        <v>0</v>
      </c>
      <c r="H314" s="34">
        <f t="shared" si="37"/>
        <v>0</v>
      </c>
      <c r="I314" s="34">
        <f t="shared" si="38"/>
        <v>0</v>
      </c>
      <c r="J314" s="35">
        <f t="shared" si="34"/>
        <v>0</v>
      </c>
    </row>
    <row r="315" spans="1:10" ht="51.75" customHeight="1" x14ac:dyDescent="0.2">
      <c r="A315" s="30" t="s">
        <v>663</v>
      </c>
      <c r="B315" s="31" t="s">
        <v>664</v>
      </c>
      <c r="C315" s="32" t="s">
        <v>30</v>
      </c>
      <c r="D315" s="32" t="s">
        <v>665</v>
      </c>
      <c r="E315" s="33" t="s">
        <v>82</v>
      </c>
      <c r="F315" s="31">
        <v>8</v>
      </c>
      <c r="G315" s="34">
        <v>0</v>
      </c>
      <c r="H315" s="34">
        <f t="shared" si="37"/>
        <v>0</v>
      </c>
      <c r="I315" s="34">
        <f t="shared" si="38"/>
        <v>0</v>
      </c>
      <c r="J315" s="35">
        <f t="shared" si="34"/>
        <v>0</v>
      </c>
    </row>
    <row r="316" spans="1:10" ht="51.75" customHeight="1" x14ac:dyDescent="0.2">
      <c r="A316" s="30" t="s">
        <v>666</v>
      </c>
      <c r="B316" s="31" t="s">
        <v>277</v>
      </c>
      <c r="C316" s="32" t="s">
        <v>30</v>
      </c>
      <c r="D316" s="32" t="s">
        <v>278</v>
      </c>
      <c r="E316" s="33" t="s">
        <v>82</v>
      </c>
      <c r="F316" s="31">
        <v>2</v>
      </c>
      <c r="G316" s="34">
        <v>0</v>
      </c>
      <c r="H316" s="34">
        <f t="shared" si="37"/>
        <v>0</v>
      </c>
      <c r="I316" s="34">
        <f t="shared" si="38"/>
        <v>0</v>
      </c>
      <c r="J316" s="35">
        <f t="shared" si="34"/>
        <v>0</v>
      </c>
    </row>
    <row r="317" spans="1:10" ht="24" customHeight="1" x14ac:dyDescent="0.2">
      <c r="A317" s="36" t="s">
        <v>667</v>
      </c>
      <c r="B317" s="37"/>
      <c r="C317" s="37"/>
      <c r="D317" s="37" t="s">
        <v>517</v>
      </c>
      <c r="E317" s="37"/>
      <c r="F317" s="38"/>
      <c r="G317" s="37"/>
      <c r="H317" s="37"/>
      <c r="I317" s="39">
        <v>0</v>
      </c>
      <c r="J317" s="40">
        <f t="shared" si="34"/>
        <v>0</v>
      </c>
    </row>
    <row r="318" spans="1:10" ht="51.75" customHeight="1" x14ac:dyDescent="0.2">
      <c r="A318" s="30" t="s">
        <v>668</v>
      </c>
      <c r="B318" s="31" t="s">
        <v>280</v>
      </c>
      <c r="C318" s="32" t="s">
        <v>30</v>
      </c>
      <c r="D318" s="32" t="s">
        <v>281</v>
      </c>
      <c r="E318" s="33" t="s">
        <v>82</v>
      </c>
      <c r="F318" s="31">
        <v>6</v>
      </c>
      <c r="G318" s="34">
        <v>0</v>
      </c>
      <c r="H318" s="34">
        <f t="shared" ref="H318:H336" si="39">TRUNC(G318 * (1 + 24.86 / 100), 2)</f>
        <v>0</v>
      </c>
      <c r="I318" s="34">
        <f t="shared" ref="I318:I336" si="40">TRUNC(F318 * H318, 2)</f>
        <v>0</v>
      </c>
      <c r="J318" s="35">
        <f t="shared" si="34"/>
        <v>0</v>
      </c>
    </row>
    <row r="319" spans="1:10" ht="51.75" customHeight="1" x14ac:dyDescent="0.2">
      <c r="A319" s="30" t="s">
        <v>669</v>
      </c>
      <c r="B319" s="31" t="s">
        <v>520</v>
      </c>
      <c r="C319" s="32" t="s">
        <v>30</v>
      </c>
      <c r="D319" s="32" t="s">
        <v>521</v>
      </c>
      <c r="E319" s="33" t="s">
        <v>82</v>
      </c>
      <c r="F319" s="31">
        <v>23</v>
      </c>
      <c r="G319" s="34">
        <v>0</v>
      </c>
      <c r="H319" s="34">
        <f t="shared" si="39"/>
        <v>0</v>
      </c>
      <c r="I319" s="34">
        <f t="shared" si="40"/>
        <v>0</v>
      </c>
      <c r="J319" s="35">
        <f t="shared" si="34"/>
        <v>0</v>
      </c>
    </row>
    <row r="320" spans="1:10" ht="39" customHeight="1" x14ac:dyDescent="0.2">
      <c r="A320" s="30" t="s">
        <v>670</v>
      </c>
      <c r="B320" s="31" t="s">
        <v>523</v>
      </c>
      <c r="C320" s="32" t="s">
        <v>30</v>
      </c>
      <c r="D320" s="32" t="s">
        <v>524</v>
      </c>
      <c r="E320" s="33" t="s">
        <v>25</v>
      </c>
      <c r="F320" s="31">
        <v>1</v>
      </c>
      <c r="G320" s="34">
        <v>0</v>
      </c>
      <c r="H320" s="34">
        <f t="shared" si="39"/>
        <v>0</v>
      </c>
      <c r="I320" s="34">
        <f t="shared" si="40"/>
        <v>0</v>
      </c>
      <c r="J320" s="35">
        <f t="shared" si="34"/>
        <v>0</v>
      </c>
    </row>
    <row r="321" spans="1:10" ht="39" customHeight="1" x14ac:dyDescent="0.2">
      <c r="A321" s="30" t="s">
        <v>671</v>
      </c>
      <c r="B321" s="31" t="s">
        <v>526</v>
      </c>
      <c r="C321" s="32" t="s">
        <v>30</v>
      </c>
      <c r="D321" s="32" t="s">
        <v>527</v>
      </c>
      <c r="E321" s="33" t="s">
        <v>25</v>
      </c>
      <c r="F321" s="31">
        <v>9</v>
      </c>
      <c r="G321" s="34">
        <v>0</v>
      </c>
      <c r="H321" s="34">
        <f t="shared" si="39"/>
        <v>0</v>
      </c>
      <c r="I321" s="34">
        <f t="shared" si="40"/>
        <v>0</v>
      </c>
      <c r="J321" s="35">
        <f t="shared" si="34"/>
        <v>0</v>
      </c>
    </row>
    <row r="322" spans="1:10" ht="24" customHeight="1" x14ac:dyDescent="0.2">
      <c r="A322" s="30" t="s">
        <v>672</v>
      </c>
      <c r="B322" s="31" t="s">
        <v>529</v>
      </c>
      <c r="C322" s="32" t="s">
        <v>530</v>
      </c>
      <c r="D322" s="32" t="s">
        <v>531</v>
      </c>
      <c r="E322" s="33" t="s">
        <v>532</v>
      </c>
      <c r="F322" s="31">
        <v>3</v>
      </c>
      <c r="G322" s="34">
        <v>0</v>
      </c>
      <c r="H322" s="34">
        <f t="shared" si="39"/>
        <v>0</v>
      </c>
      <c r="I322" s="34">
        <f t="shared" si="40"/>
        <v>0</v>
      </c>
      <c r="J322" s="35">
        <f t="shared" si="34"/>
        <v>0</v>
      </c>
    </row>
    <row r="323" spans="1:10" ht="25.5" customHeight="1" x14ac:dyDescent="0.2">
      <c r="A323" s="30" t="s">
        <v>673</v>
      </c>
      <c r="B323" s="31" t="s">
        <v>534</v>
      </c>
      <c r="C323" s="32" t="s">
        <v>30</v>
      </c>
      <c r="D323" s="32" t="s">
        <v>535</v>
      </c>
      <c r="E323" s="33" t="s">
        <v>25</v>
      </c>
      <c r="F323" s="31">
        <v>3</v>
      </c>
      <c r="G323" s="34">
        <v>0</v>
      </c>
      <c r="H323" s="34">
        <f t="shared" si="39"/>
        <v>0</v>
      </c>
      <c r="I323" s="34">
        <f t="shared" si="40"/>
        <v>0</v>
      </c>
      <c r="J323" s="35">
        <f t="shared" si="34"/>
        <v>0</v>
      </c>
    </row>
    <row r="324" spans="1:10" ht="25.5" customHeight="1" x14ac:dyDescent="0.2">
      <c r="A324" s="30" t="s">
        <v>674</v>
      </c>
      <c r="B324" s="31" t="s">
        <v>537</v>
      </c>
      <c r="C324" s="32" t="s">
        <v>30</v>
      </c>
      <c r="D324" s="32" t="s">
        <v>538</v>
      </c>
      <c r="E324" s="33" t="s">
        <v>25</v>
      </c>
      <c r="F324" s="31">
        <v>3</v>
      </c>
      <c r="G324" s="34">
        <v>0</v>
      </c>
      <c r="H324" s="34">
        <f t="shared" si="39"/>
        <v>0</v>
      </c>
      <c r="I324" s="34">
        <f t="shared" si="40"/>
        <v>0</v>
      </c>
      <c r="J324" s="35">
        <f t="shared" si="34"/>
        <v>0</v>
      </c>
    </row>
    <row r="325" spans="1:10" ht="25.5" customHeight="1" x14ac:dyDescent="0.2">
      <c r="A325" s="30" t="s">
        <v>675</v>
      </c>
      <c r="B325" s="31" t="s">
        <v>540</v>
      </c>
      <c r="C325" s="32" t="s">
        <v>30</v>
      </c>
      <c r="D325" s="32" t="s">
        <v>541</v>
      </c>
      <c r="E325" s="33" t="s">
        <v>25</v>
      </c>
      <c r="F325" s="31">
        <v>6</v>
      </c>
      <c r="G325" s="34">
        <v>0</v>
      </c>
      <c r="H325" s="34">
        <f t="shared" si="39"/>
        <v>0</v>
      </c>
      <c r="I325" s="34">
        <f t="shared" si="40"/>
        <v>0</v>
      </c>
      <c r="J325" s="35">
        <f t="shared" ref="J325:J388" si="41">I325 / 2356193.84</f>
        <v>0</v>
      </c>
    </row>
    <row r="326" spans="1:10" ht="25.5" customHeight="1" x14ac:dyDescent="0.2">
      <c r="A326" s="30" t="s">
        <v>676</v>
      </c>
      <c r="B326" s="31" t="s">
        <v>543</v>
      </c>
      <c r="C326" s="32" t="s">
        <v>30</v>
      </c>
      <c r="D326" s="32" t="s">
        <v>677</v>
      </c>
      <c r="E326" s="33" t="s">
        <v>25</v>
      </c>
      <c r="F326" s="31">
        <v>1</v>
      </c>
      <c r="G326" s="34">
        <v>0</v>
      </c>
      <c r="H326" s="34">
        <f t="shared" si="39"/>
        <v>0</v>
      </c>
      <c r="I326" s="34">
        <f t="shared" si="40"/>
        <v>0</v>
      </c>
      <c r="J326" s="35">
        <f t="shared" si="41"/>
        <v>0</v>
      </c>
    </row>
    <row r="327" spans="1:10" ht="25.5" customHeight="1" x14ac:dyDescent="0.2">
      <c r="A327" s="30" t="s">
        <v>678</v>
      </c>
      <c r="B327" s="31" t="s">
        <v>679</v>
      </c>
      <c r="C327" s="32" t="s">
        <v>183</v>
      </c>
      <c r="D327" s="32" t="s">
        <v>680</v>
      </c>
      <c r="E327" s="33" t="s">
        <v>128</v>
      </c>
      <c r="F327" s="31">
        <v>2</v>
      </c>
      <c r="G327" s="34">
        <v>0</v>
      </c>
      <c r="H327" s="34">
        <f t="shared" si="39"/>
        <v>0</v>
      </c>
      <c r="I327" s="34">
        <f t="shared" si="40"/>
        <v>0</v>
      </c>
      <c r="J327" s="35">
        <f t="shared" si="41"/>
        <v>0</v>
      </c>
    </row>
    <row r="328" spans="1:10" ht="25.5" customHeight="1" x14ac:dyDescent="0.2">
      <c r="A328" s="24" t="s">
        <v>681</v>
      </c>
      <c r="B328" s="25" t="s">
        <v>551</v>
      </c>
      <c r="C328" s="26" t="s">
        <v>30</v>
      </c>
      <c r="D328" s="26" t="s">
        <v>552</v>
      </c>
      <c r="E328" s="27" t="s">
        <v>25</v>
      </c>
      <c r="F328" s="25">
        <v>1</v>
      </c>
      <c r="G328" s="28">
        <v>0</v>
      </c>
      <c r="H328" s="28">
        <f t="shared" si="39"/>
        <v>0</v>
      </c>
      <c r="I328" s="28">
        <f t="shared" si="40"/>
        <v>0</v>
      </c>
      <c r="J328" s="29">
        <f t="shared" si="41"/>
        <v>0</v>
      </c>
    </row>
    <row r="329" spans="1:10" ht="51.75" customHeight="1" x14ac:dyDescent="0.2">
      <c r="A329" s="30" t="s">
        <v>682</v>
      </c>
      <c r="B329" s="31" t="s">
        <v>316</v>
      </c>
      <c r="C329" s="32" t="s">
        <v>30</v>
      </c>
      <c r="D329" s="32" t="s">
        <v>317</v>
      </c>
      <c r="E329" s="33" t="s">
        <v>25</v>
      </c>
      <c r="F329" s="31">
        <v>1</v>
      </c>
      <c r="G329" s="34">
        <v>0</v>
      </c>
      <c r="H329" s="34">
        <f t="shared" si="39"/>
        <v>0</v>
      </c>
      <c r="I329" s="34">
        <f t="shared" si="40"/>
        <v>0</v>
      </c>
      <c r="J329" s="35">
        <f t="shared" si="41"/>
        <v>0</v>
      </c>
    </row>
    <row r="330" spans="1:10" ht="25.5" customHeight="1" x14ac:dyDescent="0.2">
      <c r="A330" s="30" t="s">
        <v>683</v>
      </c>
      <c r="B330" s="31" t="s">
        <v>679</v>
      </c>
      <c r="C330" s="32" t="s">
        <v>183</v>
      </c>
      <c r="D330" s="32" t="s">
        <v>680</v>
      </c>
      <c r="E330" s="33" t="s">
        <v>128</v>
      </c>
      <c r="F330" s="31">
        <v>1</v>
      </c>
      <c r="G330" s="34">
        <v>0</v>
      </c>
      <c r="H330" s="34">
        <f t="shared" si="39"/>
        <v>0</v>
      </c>
      <c r="I330" s="34">
        <f t="shared" si="40"/>
        <v>0</v>
      </c>
      <c r="J330" s="35">
        <f t="shared" si="41"/>
        <v>0</v>
      </c>
    </row>
    <row r="331" spans="1:10" ht="39" customHeight="1" x14ac:dyDescent="0.2">
      <c r="A331" s="30" t="s">
        <v>684</v>
      </c>
      <c r="B331" s="31" t="s">
        <v>554</v>
      </c>
      <c r="C331" s="32" t="s">
        <v>30</v>
      </c>
      <c r="D331" s="32" t="s">
        <v>555</v>
      </c>
      <c r="E331" s="33" t="s">
        <v>25</v>
      </c>
      <c r="F331" s="31">
        <v>9</v>
      </c>
      <c r="G331" s="34">
        <v>0</v>
      </c>
      <c r="H331" s="34">
        <f t="shared" si="39"/>
        <v>0</v>
      </c>
      <c r="I331" s="34">
        <f t="shared" si="40"/>
        <v>0</v>
      </c>
      <c r="J331" s="35">
        <f t="shared" si="41"/>
        <v>0</v>
      </c>
    </row>
    <row r="332" spans="1:10" ht="51.75" customHeight="1" x14ac:dyDescent="0.2">
      <c r="A332" s="30" t="s">
        <v>685</v>
      </c>
      <c r="B332" s="31" t="s">
        <v>557</v>
      </c>
      <c r="C332" s="32" t="s">
        <v>30</v>
      </c>
      <c r="D332" s="32" t="s">
        <v>558</v>
      </c>
      <c r="E332" s="33" t="s">
        <v>25</v>
      </c>
      <c r="F332" s="31">
        <v>2</v>
      </c>
      <c r="G332" s="34">
        <v>0</v>
      </c>
      <c r="H332" s="34">
        <f t="shared" si="39"/>
        <v>0</v>
      </c>
      <c r="I332" s="34">
        <f t="shared" si="40"/>
        <v>0</v>
      </c>
      <c r="J332" s="35">
        <f t="shared" si="41"/>
        <v>0</v>
      </c>
    </row>
    <row r="333" spans="1:10" ht="39" customHeight="1" x14ac:dyDescent="0.2">
      <c r="A333" s="30" t="s">
        <v>686</v>
      </c>
      <c r="B333" s="31" t="s">
        <v>560</v>
      </c>
      <c r="C333" s="32" t="s">
        <v>30</v>
      </c>
      <c r="D333" s="32" t="s">
        <v>561</v>
      </c>
      <c r="E333" s="33" t="s">
        <v>25</v>
      </c>
      <c r="F333" s="31">
        <v>32</v>
      </c>
      <c r="G333" s="34">
        <v>0</v>
      </c>
      <c r="H333" s="34">
        <f t="shared" si="39"/>
        <v>0</v>
      </c>
      <c r="I333" s="34">
        <f t="shared" si="40"/>
        <v>0</v>
      </c>
      <c r="J333" s="35">
        <f t="shared" si="41"/>
        <v>0</v>
      </c>
    </row>
    <row r="334" spans="1:10" ht="39" customHeight="1" x14ac:dyDescent="0.2">
      <c r="A334" s="30" t="s">
        <v>687</v>
      </c>
      <c r="B334" s="31" t="s">
        <v>435</v>
      </c>
      <c r="C334" s="32" t="s">
        <v>30</v>
      </c>
      <c r="D334" s="32" t="s">
        <v>436</v>
      </c>
      <c r="E334" s="33" t="s">
        <v>25</v>
      </c>
      <c r="F334" s="31">
        <v>1</v>
      </c>
      <c r="G334" s="34">
        <v>0</v>
      </c>
      <c r="H334" s="34">
        <f t="shared" si="39"/>
        <v>0</v>
      </c>
      <c r="I334" s="34">
        <f t="shared" si="40"/>
        <v>0</v>
      </c>
      <c r="J334" s="35">
        <f t="shared" si="41"/>
        <v>0</v>
      </c>
    </row>
    <row r="335" spans="1:10" ht="25.5" customHeight="1" x14ac:dyDescent="0.2">
      <c r="A335" s="30" t="s">
        <v>688</v>
      </c>
      <c r="B335" s="31" t="s">
        <v>570</v>
      </c>
      <c r="C335" s="32" t="s">
        <v>183</v>
      </c>
      <c r="D335" s="32" t="s">
        <v>571</v>
      </c>
      <c r="E335" s="33" t="s">
        <v>128</v>
      </c>
      <c r="F335" s="31">
        <v>2</v>
      </c>
      <c r="G335" s="34">
        <v>0</v>
      </c>
      <c r="H335" s="34">
        <f t="shared" si="39"/>
        <v>0</v>
      </c>
      <c r="I335" s="34">
        <f t="shared" si="40"/>
        <v>0</v>
      </c>
      <c r="J335" s="35">
        <f t="shared" si="41"/>
        <v>0</v>
      </c>
    </row>
    <row r="336" spans="1:10" ht="25.5" customHeight="1" x14ac:dyDescent="0.2">
      <c r="A336" s="30" t="s">
        <v>689</v>
      </c>
      <c r="B336" s="31" t="s">
        <v>573</v>
      </c>
      <c r="C336" s="32" t="s">
        <v>183</v>
      </c>
      <c r="D336" s="32" t="s">
        <v>574</v>
      </c>
      <c r="E336" s="33" t="s">
        <v>128</v>
      </c>
      <c r="F336" s="31">
        <v>1</v>
      </c>
      <c r="G336" s="34">
        <v>0</v>
      </c>
      <c r="H336" s="34">
        <f t="shared" si="39"/>
        <v>0</v>
      </c>
      <c r="I336" s="34">
        <f t="shared" si="40"/>
        <v>0</v>
      </c>
      <c r="J336" s="35">
        <f t="shared" si="41"/>
        <v>0</v>
      </c>
    </row>
    <row r="337" spans="1:10" ht="24" customHeight="1" x14ac:dyDescent="0.2">
      <c r="A337" s="36" t="s">
        <v>690</v>
      </c>
      <c r="B337" s="37"/>
      <c r="C337" s="37"/>
      <c r="D337" s="37" t="s">
        <v>691</v>
      </c>
      <c r="E337" s="37"/>
      <c r="F337" s="38"/>
      <c r="G337" s="37"/>
      <c r="H337" s="37"/>
      <c r="I337" s="39">
        <v>0</v>
      </c>
      <c r="J337" s="40">
        <f t="shared" si="41"/>
        <v>0</v>
      </c>
    </row>
    <row r="338" spans="1:10" ht="25.5" customHeight="1" x14ac:dyDescent="0.2">
      <c r="A338" s="30" t="s">
        <v>692</v>
      </c>
      <c r="B338" s="31" t="s">
        <v>693</v>
      </c>
      <c r="C338" s="32" t="s">
        <v>183</v>
      </c>
      <c r="D338" s="32" t="s">
        <v>694</v>
      </c>
      <c r="E338" s="33" t="s">
        <v>185</v>
      </c>
      <c r="F338" s="31">
        <v>135</v>
      </c>
      <c r="G338" s="34">
        <v>0</v>
      </c>
      <c r="H338" s="34">
        <f t="shared" ref="H338:H365" si="42">TRUNC(G338 * (1 + 24.86 / 100), 2)</f>
        <v>0</v>
      </c>
      <c r="I338" s="34">
        <f t="shared" ref="I338:I365" si="43">TRUNC(F338 * H338, 2)</f>
        <v>0</v>
      </c>
      <c r="J338" s="35">
        <f t="shared" si="41"/>
        <v>0</v>
      </c>
    </row>
    <row r="339" spans="1:10" ht="25.5" customHeight="1" x14ac:dyDescent="0.2">
      <c r="A339" s="30" t="s">
        <v>695</v>
      </c>
      <c r="B339" s="31" t="s">
        <v>696</v>
      </c>
      <c r="C339" s="32" t="s">
        <v>183</v>
      </c>
      <c r="D339" s="32" t="s">
        <v>697</v>
      </c>
      <c r="E339" s="33" t="s">
        <v>185</v>
      </c>
      <c r="F339" s="31">
        <v>621</v>
      </c>
      <c r="G339" s="34">
        <v>0</v>
      </c>
      <c r="H339" s="34">
        <f t="shared" si="42"/>
        <v>0</v>
      </c>
      <c r="I339" s="34">
        <f t="shared" si="43"/>
        <v>0</v>
      </c>
      <c r="J339" s="35">
        <f t="shared" si="41"/>
        <v>0</v>
      </c>
    </row>
    <row r="340" spans="1:10" ht="25.5" customHeight="1" x14ac:dyDescent="0.2">
      <c r="A340" s="30" t="s">
        <v>698</v>
      </c>
      <c r="B340" s="31" t="s">
        <v>699</v>
      </c>
      <c r="C340" s="32" t="s">
        <v>183</v>
      </c>
      <c r="D340" s="32" t="s">
        <v>700</v>
      </c>
      <c r="E340" s="33" t="s">
        <v>128</v>
      </c>
      <c r="F340" s="31">
        <v>8</v>
      </c>
      <c r="G340" s="34">
        <v>0</v>
      </c>
      <c r="H340" s="34">
        <f t="shared" si="42"/>
        <v>0</v>
      </c>
      <c r="I340" s="34">
        <f t="shared" si="43"/>
        <v>0</v>
      </c>
      <c r="J340" s="35">
        <f t="shared" si="41"/>
        <v>0</v>
      </c>
    </row>
    <row r="341" spans="1:10" ht="24" customHeight="1" x14ac:dyDescent="0.2">
      <c r="A341" s="30" t="s">
        <v>701</v>
      </c>
      <c r="B341" s="31" t="s">
        <v>702</v>
      </c>
      <c r="C341" s="32" t="s">
        <v>50</v>
      </c>
      <c r="D341" s="32" t="s">
        <v>703</v>
      </c>
      <c r="E341" s="33" t="s">
        <v>704</v>
      </c>
      <c r="F341" s="31">
        <v>502</v>
      </c>
      <c r="G341" s="34">
        <v>0</v>
      </c>
      <c r="H341" s="34">
        <f t="shared" si="42"/>
        <v>0</v>
      </c>
      <c r="I341" s="34">
        <f t="shared" si="43"/>
        <v>0</v>
      </c>
      <c r="J341" s="35">
        <f t="shared" si="41"/>
        <v>0</v>
      </c>
    </row>
    <row r="342" spans="1:10" ht="24" customHeight="1" x14ac:dyDescent="0.2">
      <c r="A342" s="30" t="s">
        <v>705</v>
      </c>
      <c r="B342" s="31" t="s">
        <v>706</v>
      </c>
      <c r="C342" s="32" t="s">
        <v>50</v>
      </c>
      <c r="D342" s="32" t="s">
        <v>707</v>
      </c>
      <c r="E342" s="33" t="s">
        <v>82</v>
      </c>
      <c r="F342" s="31">
        <v>20</v>
      </c>
      <c r="G342" s="34">
        <v>0</v>
      </c>
      <c r="H342" s="34">
        <f t="shared" si="42"/>
        <v>0</v>
      </c>
      <c r="I342" s="34">
        <f t="shared" si="43"/>
        <v>0</v>
      </c>
      <c r="J342" s="35">
        <f t="shared" si="41"/>
        <v>0</v>
      </c>
    </row>
    <row r="343" spans="1:10" ht="24" customHeight="1" x14ac:dyDescent="0.2">
      <c r="A343" s="30" t="s">
        <v>708</v>
      </c>
      <c r="B343" s="31" t="s">
        <v>709</v>
      </c>
      <c r="C343" s="32" t="s">
        <v>50</v>
      </c>
      <c r="D343" s="32" t="s">
        <v>710</v>
      </c>
      <c r="E343" s="33" t="s">
        <v>82</v>
      </c>
      <c r="F343" s="31">
        <v>1400</v>
      </c>
      <c r="G343" s="34">
        <v>0</v>
      </c>
      <c r="H343" s="34">
        <f t="shared" si="42"/>
        <v>0</v>
      </c>
      <c r="I343" s="34">
        <f t="shared" si="43"/>
        <v>0</v>
      </c>
      <c r="J343" s="35">
        <f t="shared" si="41"/>
        <v>0</v>
      </c>
    </row>
    <row r="344" spans="1:10" ht="25.5" customHeight="1" x14ac:dyDescent="0.2">
      <c r="A344" s="30" t="s">
        <v>711</v>
      </c>
      <c r="B344" s="31" t="s">
        <v>712</v>
      </c>
      <c r="C344" s="32" t="s">
        <v>50</v>
      </c>
      <c r="D344" s="32" t="s">
        <v>713</v>
      </c>
      <c r="E344" s="33" t="s">
        <v>25</v>
      </c>
      <c r="F344" s="31">
        <v>61</v>
      </c>
      <c r="G344" s="34">
        <v>0</v>
      </c>
      <c r="H344" s="34">
        <f t="shared" si="42"/>
        <v>0</v>
      </c>
      <c r="I344" s="34">
        <f t="shared" si="43"/>
        <v>0</v>
      </c>
      <c r="J344" s="35">
        <f t="shared" si="41"/>
        <v>0</v>
      </c>
    </row>
    <row r="345" spans="1:10" ht="24" customHeight="1" x14ac:dyDescent="0.2">
      <c r="A345" s="30" t="s">
        <v>714</v>
      </c>
      <c r="B345" s="31" t="s">
        <v>715</v>
      </c>
      <c r="C345" s="32" t="s">
        <v>183</v>
      </c>
      <c r="D345" s="32" t="s">
        <v>716</v>
      </c>
      <c r="E345" s="33" t="s">
        <v>128</v>
      </c>
      <c r="F345" s="31">
        <v>61</v>
      </c>
      <c r="G345" s="34">
        <v>0</v>
      </c>
      <c r="H345" s="34">
        <f t="shared" si="42"/>
        <v>0</v>
      </c>
      <c r="I345" s="34">
        <f t="shared" si="43"/>
        <v>0</v>
      </c>
      <c r="J345" s="35">
        <f t="shared" si="41"/>
        <v>0</v>
      </c>
    </row>
    <row r="346" spans="1:10" ht="25.5" customHeight="1" x14ac:dyDescent="0.2">
      <c r="A346" s="30" t="s">
        <v>717</v>
      </c>
      <c r="B346" s="31" t="s">
        <v>718</v>
      </c>
      <c r="C346" s="32" t="s">
        <v>530</v>
      </c>
      <c r="D346" s="32" t="s">
        <v>719</v>
      </c>
      <c r="E346" s="33" t="s">
        <v>92</v>
      </c>
      <c r="F346" s="31">
        <v>32</v>
      </c>
      <c r="G346" s="34">
        <v>0</v>
      </c>
      <c r="H346" s="34">
        <f t="shared" si="42"/>
        <v>0</v>
      </c>
      <c r="I346" s="34">
        <f t="shared" si="43"/>
        <v>0</v>
      </c>
      <c r="J346" s="35">
        <f t="shared" si="41"/>
        <v>0</v>
      </c>
    </row>
    <row r="347" spans="1:10" ht="39" customHeight="1" x14ac:dyDescent="0.2">
      <c r="A347" s="30" t="s">
        <v>720</v>
      </c>
      <c r="B347" s="31" t="s">
        <v>721</v>
      </c>
      <c r="C347" s="32" t="s">
        <v>30</v>
      </c>
      <c r="D347" s="32" t="s">
        <v>722</v>
      </c>
      <c r="E347" s="33" t="s">
        <v>82</v>
      </c>
      <c r="F347" s="31">
        <v>50</v>
      </c>
      <c r="G347" s="34">
        <v>0</v>
      </c>
      <c r="H347" s="34">
        <f t="shared" si="42"/>
        <v>0</v>
      </c>
      <c r="I347" s="34">
        <f t="shared" si="43"/>
        <v>0</v>
      </c>
      <c r="J347" s="35">
        <f t="shared" si="41"/>
        <v>0</v>
      </c>
    </row>
    <row r="348" spans="1:10" ht="39" customHeight="1" x14ac:dyDescent="0.2">
      <c r="A348" s="30" t="s">
        <v>723</v>
      </c>
      <c r="B348" s="31" t="s">
        <v>724</v>
      </c>
      <c r="C348" s="32" t="s">
        <v>30</v>
      </c>
      <c r="D348" s="32" t="s">
        <v>725</v>
      </c>
      <c r="E348" s="33" t="s">
        <v>25</v>
      </c>
      <c r="F348" s="31">
        <v>12</v>
      </c>
      <c r="G348" s="34">
        <v>0</v>
      </c>
      <c r="H348" s="34">
        <f t="shared" si="42"/>
        <v>0</v>
      </c>
      <c r="I348" s="34">
        <f t="shared" si="43"/>
        <v>0</v>
      </c>
      <c r="J348" s="35">
        <f t="shared" si="41"/>
        <v>0</v>
      </c>
    </row>
    <row r="349" spans="1:10" ht="51.75" customHeight="1" x14ac:dyDescent="0.2">
      <c r="A349" s="30" t="s">
        <v>726</v>
      </c>
      <c r="B349" s="31" t="s">
        <v>727</v>
      </c>
      <c r="C349" s="32" t="s">
        <v>30</v>
      </c>
      <c r="D349" s="32" t="s">
        <v>728</v>
      </c>
      <c r="E349" s="33" t="s">
        <v>82</v>
      </c>
      <c r="F349" s="31">
        <v>50</v>
      </c>
      <c r="G349" s="34">
        <v>0</v>
      </c>
      <c r="H349" s="34">
        <f t="shared" si="42"/>
        <v>0</v>
      </c>
      <c r="I349" s="34">
        <f t="shared" si="43"/>
        <v>0</v>
      </c>
      <c r="J349" s="35">
        <f t="shared" si="41"/>
        <v>0</v>
      </c>
    </row>
    <row r="350" spans="1:10" ht="25.5" customHeight="1" x14ac:dyDescent="0.2">
      <c r="A350" s="30" t="s">
        <v>729</v>
      </c>
      <c r="B350" s="31" t="s">
        <v>730</v>
      </c>
      <c r="C350" s="32" t="s">
        <v>183</v>
      </c>
      <c r="D350" s="32" t="s">
        <v>731</v>
      </c>
      <c r="E350" s="33" t="s">
        <v>128</v>
      </c>
      <c r="F350" s="31">
        <v>24</v>
      </c>
      <c r="G350" s="34">
        <v>0</v>
      </c>
      <c r="H350" s="34">
        <f t="shared" si="42"/>
        <v>0</v>
      </c>
      <c r="I350" s="34">
        <f t="shared" si="43"/>
        <v>0</v>
      </c>
      <c r="J350" s="35">
        <f t="shared" si="41"/>
        <v>0</v>
      </c>
    </row>
    <row r="351" spans="1:10" ht="24" customHeight="1" x14ac:dyDescent="0.2">
      <c r="A351" s="30" t="s">
        <v>732</v>
      </c>
      <c r="B351" s="31" t="s">
        <v>733</v>
      </c>
      <c r="C351" s="32" t="s">
        <v>734</v>
      </c>
      <c r="D351" s="32" t="s">
        <v>735</v>
      </c>
      <c r="E351" s="33" t="s">
        <v>25</v>
      </c>
      <c r="F351" s="31">
        <v>4</v>
      </c>
      <c r="G351" s="34">
        <v>0</v>
      </c>
      <c r="H351" s="34">
        <f t="shared" si="42"/>
        <v>0</v>
      </c>
      <c r="I351" s="34">
        <f t="shared" si="43"/>
        <v>0</v>
      </c>
      <c r="J351" s="35">
        <f t="shared" si="41"/>
        <v>0</v>
      </c>
    </row>
    <row r="352" spans="1:10" ht="25.5" customHeight="1" x14ac:dyDescent="0.2">
      <c r="A352" s="30" t="s">
        <v>736</v>
      </c>
      <c r="B352" s="31" t="s">
        <v>737</v>
      </c>
      <c r="C352" s="32" t="s">
        <v>734</v>
      </c>
      <c r="D352" s="32" t="s">
        <v>738</v>
      </c>
      <c r="E352" s="33" t="s">
        <v>25</v>
      </c>
      <c r="F352" s="31">
        <v>55</v>
      </c>
      <c r="G352" s="34">
        <v>0</v>
      </c>
      <c r="H352" s="34">
        <f t="shared" si="42"/>
        <v>0</v>
      </c>
      <c r="I352" s="34">
        <f t="shared" si="43"/>
        <v>0</v>
      </c>
      <c r="J352" s="35">
        <f t="shared" si="41"/>
        <v>0</v>
      </c>
    </row>
    <row r="353" spans="1:10" ht="25.5" customHeight="1" x14ac:dyDescent="0.2">
      <c r="A353" s="30" t="s">
        <v>739</v>
      </c>
      <c r="B353" s="31" t="s">
        <v>740</v>
      </c>
      <c r="C353" s="32" t="s">
        <v>183</v>
      </c>
      <c r="D353" s="32" t="s">
        <v>741</v>
      </c>
      <c r="E353" s="33" t="s">
        <v>128</v>
      </c>
      <c r="F353" s="31">
        <v>32</v>
      </c>
      <c r="G353" s="34">
        <v>0</v>
      </c>
      <c r="H353" s="34">
        <f t="shared" si="42"/>
        <v>0</v>
      </c>
      <c r="I353" s="34">
        <f t="shared" si="43"/>
        <v>0</v>
      </c>
      <c r="J353" s="35">
        <f t="shared" si="41"/>
        <v>0</v>
      </c>
    </row>
    <row r="354" spans="1:10" ht="25.5" customHeight="1" x14ac:dyDescent="0.2">
      <c r="A354" s="30" t="s">
        <v>742</v>
      </c>
      <c r="B354" s="31" t="s">
        <v>146</v>
      </c>
      <c r="C354" s="32" t="s">
        <v>30</v>
      </c>
      <c r="D354" s="32" t="s">
        <v>147</v>
      </c>
      <c r="E354" s="33" t="s">
        <v>92</v>
      </c>
      <c r="F354" s="31">
        <v>227</v>
      </c>
      <c r="G354" s="34">
        <v>0</v>
      </c>
      <c r="H354" s="34">
        <f t="shared" si="42"/>
        <v>0</v>
      </c>
      <c r="I354" s="34">
        <f t="shared" si="43"/>
        <v>0</v>
      </c>
      <c r="J354" s="35">
        <f t="shared" si="41"/>
        <v>0</v>
      </c>
    </row>
    <row r="355" spans="1:10" ht="25.5" customHeight="1" x14ac:dyDescent="0.2">
      <c r="A355" s="30" t="s">
        <v>743</v>
      </c>
      <c r="B355" s="31" t="s">
        <v>744</v>
      </c>
      <c r="C355" s="32" t="s">
        <v>183</v>
      </c>
      <c r="D355" s="32" t="s">
        <v>745</v>
      </c>
      <c r="E355" s="33" t="s">
        <v>128</v>
      </c>
      <c r="F355" s="31">
        <v>502</v>
      </c>
      <c r="G355" s="34">
        <v>0</v>
      </c>
      <c r="H355" s="34">
        <f t="shared" si="42"/>
        <v>0</v>
      </c>
      <c r="I355" s="34">
        <f t="shared" si="43"/>
        <v>0</v>
      </c>
      <c r="J355" s="35">
        <f t="shared" si="41"/>
        <v>0</v>
      </c>
    </row>
    <row r="356" spans="1:10" ht="64.5" customHeight="1" x14ac:dyDescent="0.2">
      <c r="A356" s="30" t="s">
        <v>746</v>
      </c>
      <c r="B356" s="31" t="s">
        <v>747</v>
      </c>
      <c r="C356" s="32" t="s">
        <v>748</v>
      </c>
      <c r="D356" s="32" t="s">
        <v>749</v>
      </c>
      <c r="E356" s="33" t="s">
        <v>750</v>
      </c>
      <c r="F356" s="31">
        <v>24</v>
      </c>
      <c r="G356" s="34">
        <v>0</v>
      </c>
      <c r="H356" s="34">
        <f t="shared" si="42"/>
        <v>0</v>
      </c>
      <c r="I356" s="34">
        <f t="shared" si="43"/>
        <v>0</v>
      </c>
      <c r="J356" s="35">
        <f t="shared" si="41"/>
        <v>0</v>
      </c>
    </row>
    <row r="357" spans="1:10" ht="39" customHeight="1" x14ac:dyDescent="0.2">
      <c r="A357" s="30" t="s">
        <v>751</v>
      </c>
      <c r="B357" s="31" t="s">
        <v>752</v>
      </c>
      <c r="C357" s="32" t="s">
        <v>183</v>
      </c>
      <c r="D357" s="32" t="s">
        <v>753</v>
      </c>
      <c r="E357" s="33" t="s">
        <v>128</v>
      </c>
      <c r="F357" s="31">
        <v>4</v>
      </c>
      <c r="G357" s="34">
        <v>0</v>
      </c>
      <c r="H357" s="34">
        <f t="shared" si="42"/>
        <v>0</v>
      </c>
      <c r="I357" s="34">
        <f t="shared" si="43"/>
        <v>0</v>
      </c>
      <c r="J357" s="35">
        <f t="shared" si="41"/>
        <v>0</v>
      </c>
    </row>
    <row r="358" spans="1:10" ht="25.5" customHeight="1" x14ac:dyDescent="0.2">
      <c r="A358" s="30" t="s">
        <v>754</v>
      </c>
      <c r="B358" s="31" t="s">
        <v>755</v>
      </c>
      <c r="C358" s="32" t="s">
        <v>183</v>
      </c>
      <c r="D358" s="32" t="s">
        <v>756</v>
      </c>
      <c r="E358" s="33" t="s">
        <v>532</v>
      </c>
      <c r="F358" s="31">
        <v>8</v>
      </c>
      <c r="G358" s="34">
        <v>0</v>
      </c>
      <c r="H358" s="34">
        <f t="shared" si="42"/>
        <v>0</v>
      </c>
      <c r="I358" s="34">
        <f t="shared" si="43"/>
        <v>0</v>
      </c>
      <c r="J358" s="35">
        <f t="shared" si="41"/>
        <v>0</v>
      </c>
    </row>
    <row r="359" spans="1:10" ht="25.5" customHeight="1" x14ac:dyDescent="0.2">
      <c r="A359" s="30" t="s">
        <v>757</v>
      </c>
      <c r="B359" s="31" t="s">
        <v>758</v>
      </c>
      <c r="C359" s="32" t="s">
        <v>183</v>
      </c>
      <c r="D359" s="32" t="s">
        <v>759</v>
      </c>
      <c r="E359" s="33" t="s">
        <v>128</v>
      </c>
      <c r="F359" s="31">
        <v>20</v>
      </c>
      <c r="G359" s="34">
        <v>0</v>
      </c>
      <c r="H359" s="34">
        <f t="shared" si="42"/>
        <v>0</v>
      </c>
      <c r="I359" s="34">
        <f t="shared" si="43"/>
        <v>0</v>
      </c>
      <c r="J359" s="35">
        <f t="shared" si="41"/>
        <v>0</v>
      </c>
    </row>
    <row r="360" spans="1:10" ht="24" customHeight="1" x14ac:dyDescent="0.2">
      <c r="A360" s="30" t="s">
        <v>760</v>
      </c>
      <c r="B360" s="31" t="s">
        <v>761</v>
      </c>
      <c r="C360" s="32" t="s">
        <v>530</v>
      </c>
      <c r="D360" s="32" t="s">
        <v>762</v>
      </c>
      <c r="E360" s="33" t="s">
        <v>532</v>
      </c>
      <c r="F360" s="31">
        <v>760</v>
      </c>
      <c r="G360" s="34">
        <v>0</v>
      </c>
      <c r="H360" s="34">
        <f t="shared" si="42"/>
        <v>0</v>
      </c>
      <c r="I360" s="34">
        <f t="shared" si="43"/>
        <v>0</v>
      </c>
      <c r="J360" s="35">
        <f t="shared" si="41"/>
        <v>0</v>
      </c>
    </row>
    <row r="361" spans="1:10" ht="24" customHeight="1" x14ac:dyDescent="0.2">
      <c r="A361" s="30" t="s">
        <v>763</v>
      </c>
      <c r="B361" s="31" t="s">
        <v>764</v>
      </c>
      <c r="C361" s="32" t="s">
        <v>530</v>
      </c>
      <c r="D361" s="32" t="s">
        <v>765</v>
      </c>
      <c r="E361" s="33" t="s">
        <v>532</v>
      </c>
      <c r="F361" s="31">
        <v>760</v>
      </c>
      <c r="G361" s="34">
        <v>0</v>
      </c>
      <c r="H361" s="34">
        <f t="shared" si="42"/>
        <v>0</v>
      </c>
      <c r="I361" s="34">
        <f t="shared" si="43"/>
        <v>0</v>
      </c>
      <c r="J361" s="35">
        <f t="shared" si="41"/>
        <v>0</v>
      </c>
    </row>
    <row r="362" spans="1:10" ht="24" customHeight="1" x14ac:dyDescent="0.2">
      <c r="A362" s="30" t="s">
        <v>766</v>
      </c>
      <c r="B362" s="31" t="s">
        <v>767</v>
      </c>
      <c r="C362" s="32" t="s">
        <v>530</v>
      </c>
      <c r="D362" s="32" t="s">
        <v>768</v>
      </c>
      <c r="E362" s="33" t="s">
        <v>532</v>
      </c>
      <c r="F362" s="31">
        <v>760</v>
      </c>
      <c r="G362" s="34">
        <v>0</v>
      </c>
      <c r="H362" s="34">
        <f t="shared" si="42"/>
        <v>0</v>
      </c>
      <c r="I362" s="34">
        <f t="shared" si="43"/>
        <v>0</v>
      </c>
      <c r="J362" s="35">
        <f t="shared" si="41"/>
        <v>0</v>
      </c>
    </row>
    <row r="363" spans="1:10" ht="24" customHeight="1" x14ac:dyDescent="0.2">
      <c r="A363" s="30" t="s">
        <v>769</v>
      </c>
      <c r="B363" s="31" t="s">
        <v>770</v>
      </c>
      <c r="C363" s="32" t="s">
        <v>30</v>
      </c>
      <c r="D363" s="32" t="s">
        <v>771</v>
      </c>
      <c r="E363" s="33" t="s">
        <v>92</v>
      </c>
      <c r="F363" s="31">
        <v>12</v>
      </c>
      <c r="G363" s="34">
        <v>0</v>
      </c>
      <c r="H363" s="34">
        <f t="shared" si="42"/>
        <v>0</v>
      </c>
      <c r="I363" s="34">
        <f t="shared" si="43"/>
        <v>0</v>
      </c>
      <c r="J363" s="35">
        <f t="shared" si="41"/>
        <v>0</v>
      </c>
    </row>
    <row r="364" spans="1:10" ht="39" customHeight="1" x14ac:dyDescent="0.2">
      <c r="A364" s="30" t="s">
        <v>772</v>
      </c>
      <c r="B364" s="31" t="s">
        <v>773</v>
      </c>
      <c r="C364" s="32" t="s">
        <v>748</v>
      </c>
      <c r="D364" s="32" t="s">
        <v>774</v>
      </c>
      <c r="E364" s="33" t="s">
        <v>55</v>
      </c>
      <c r="F364" s="31">
        <v>10</v>
      </c>
      <c r="G364" s="34">
        <v>0</v>
      </c>
      <c r="H364" s="34">
        <f t="shared" si="42"/>
        <v>0</v>
      </c>
      <c r="I364" s="34">
        <f t="shared" si="43"/>
        <v>0</v>
      </c>
      <c r="J364" s="35">
        <f t="shared" si="41"/>
        <v>0</v>
      </c>
    </row>
    <row r="365" spans="1:10" ht="24" customHeight="1" x14ac:dyDescent="0.2">
      <c r="A365" s="24" t="s">
        <v>775</v>
      </c>
      <c r="B365" s="25" t="s">
        <v>776</v>
      </c>
      <c r="C365" s="26" t="s">
        <v>183</v>
      </c>
      <c r="D365" s="26" t="s">
        <v>777</v>
      </c>
      <c r="E365" s="27" t="s">
        <v>185</v>
      </c>
      <c r="F365" s="25">
        <v>1300</v>
      </c>
      <c r="G365" s="28">
        <v>0</v>
      </c>
      <c r="H365" s="28">
        <f t="shared" si="42"/>
        <v>0</v>
      </c>
      <c r="I365" s="28">
        <f t="shared" si="43"/>
        <v>0</v>
      </c>
      <c r="J365" s="29">
        <f t="shared" si="41"/>
        <v>0</v>
      </c>
    </row>
    <row r="366" spans="1:10" ht="24" customHeight="1" x14ac:dyDescent="0.2">
      <c r="A366" s="36" t="s">
        <v>778</v>
      </c>
      <c r="B366" s="37"/>
      <c r="C366" s="37"/>
      <c r="D366" s="37" t="s">
        <v>779</v>
      </c>
      <c r="E366" s="37"/>
      <c r="F366" s="38"/>
      <c r="G366" s="37"/>
      <c r="H366" s="37"/>
      <c r="I366" s="39">
        <v>0</v>
      </c>
      <c r="J366" s="40">
        <f t="shared" si="41"/>
        <v>0</v>
      </c>
    </row>
    <row r="367" spans="1:10" ht="39" customHeight="1" x14ac:dyDescent="0.2">
      <c r="A367" s="30" t="s">
        <v>780</v>
      </c>
      <c r="B367" s="31" t="s">
        <v>781</v>
      </c>
      <c r="C367" s="32" t="s">
        <v>183</v>
      </c>
      <c r="D367" s="32" t="s">
        <v>782</v>
      </c>
      <c r="E367" s="33" t="s">
        <v>128</v>
      </c>
      <c r="F367" s="31">
        <v>1524</v>
      </c>
      <c r="G367" s="34">
        <v>0</v>
      </c>
      <c r="H367" s="34">
        <f t="shared" ref="H367:H377" si="44">TRUNC(G367 * (1 + 24.86 / 100), 2)</f>
        <v>0</v>
      </c>
      <c r="I367" s="34">
        <f t="shared" ref="I367:I377" si="45">TRUNC(F367 * H367, 2)</f>
        <v>0</v>
      </c>
      <c r="J367" s="35">
        <f t="shared" si="41"/>
        <v>0</v>
      </c>
    </row>
    <row r="368" spans="1:10" ht="39" customHeight="1" x14ac:dyDescent="0.2">
      <c r="A368" s="30" t="s">
        <v>783</v>
      </c>
      <c r="B368" s="31" t="s">
        <v>784</v>
      </c>
      <c r="C368" s="32" t="s">
        <v>30</v>
      </c>
      <c r="D368" s="32" t="s">
        <v>785</v>
      </c>
      <c r="E368" s="33" t="s">
        <v>82</v>
      </c>
      <c r="F368" s="31">
        <v>4580</v>
      </c>
      <c r="G368" s="34">
        <v>0</v>
      </c>
      <c r="H368" s="34">
        <f t="shared" si="44"/>
        <v>0</v>
      </c>
      <c r="I368" s="34">
        <f t="shared" si="45"/>
        <v>0</v>
      </c>
      <c r="J368" s="35">
        <f t="shared" si="41"/>
        <v>0</v>
      </c>
    </row>
    <row r="369" spans="1:10" ht="25.5" customHeight="1" x14ac:dyDescent="0.2">
      <c r="A369" s="30" t="s">
        <v>786</v>
      </c>
      <c r="B369" s="31" t="s">
        <v>787</v>
      </c>
      <c r="C369" s="32" t="s">
        <v>183</v>
      </c>
      <c r="D369" s="32" t="s">
        <v>788</v>
      </c>
      <c r="E369" s="33" t="s">
        <v>128</v>
      </c>
      <c r="F369" s="31">
        <v>106</v>
      </c>
      <c r="G369" s="34">
        <v>0</v>
      </c>
      <c r="H369" s="34">
        <f t="shared" si="44"/>
        <v>0</v>
      </c>
      <c r="I369" s="34">
        <f t="shared" si="45"/>
        <v>0</v>
      </c>
      <c r="J369" s="35">
        <f t="shared" si="41"/>
        <v>0</v>
      </c>
    </row>
    <row r="370" spans="1:10" ht="25.5" customHeight="1" x14ac:dyDescent="0.2">
      <c r="A370" s="30" t="s">
        <v>789</v>
      </c>
      <c r="B370" s="31" t="s">
        <v>790</v>
      </c>
      <c r="C370" s="32" t="s">
        <v>30</v>
      </c>
      <c r="D370" s="32" t="s">
        <v>791</v>
      </c>
      <c r="E370" s="33" t="s">
        <v>25</v>
      </c>
      <c r="F370" s="31">
        <v>13</v>
      </c>
      <c r="G370" s="34">
        <v>0</v>
      </c>
      <c r="H370" s="34">
        <f t="shared" si="44"/>
        <v>0</v>
      </c>
      <c r="I370" s="34">
        <f t="shared" si="45"/>
        <v>0</v>
      </c>
      <c r="J370" s="35">
        <f t="shared" si="41"/>
        <v>0</v>
      </c>
    </row>
    <row r="371" spans="1:10" ht="39" customHeight="1" x14ac:dyDescent="0.2">
      <c r="A371" s="30" t="s">
        <v>792</v>
      </c>
      <c r="B371" s="31" t="s">
        <v>793</v>
      </c>
      <c r="C371" s="32" t="s">
        <v>748</v>
      </c>
      <c r="D371" s="32" t="s">
        <v>794</v>
      </c>
      <c r="E371" s="33" t="s">
        <v>750</v>
      </c>
      <c r="F371" s="31">
        <v>173</v>
      </c>
      <c r="G371" s="34">
        <v>0</v>
      </c>
      <c r="H371" s="34">
        <f t="shared" si="44"/>
        <v>0</v>
      </c>
      <c r="I371" s="34">
        <f t="shared" si="45"/>
        <v>0</v>
      </c>
      <c r="J371" s="35">
        <f t="shared" si="41"/>
        <v>0</v>
      </c>
    </row>
    <row r="372" spans="1:10" ht="64.5" customHeight="1" x14ac:dyDescent="0.2">
      <c r="A372" s="30" t="s">
        <v>795</v>
      </c>
      <c r="B372" s="31" t="s">
        <v>796</v>
      </c>
      <c r="C372" s="32" t="s">
        <v>183</v>
      </c>
      <c r="D372" s="32" t="s">
        <v>797</v>
      </c>
      <c r="E372" s="33" t="s">
        <v>128</v>
      </c>
      <c r="F372" s="31">
        <v>4</v>
      </c>
      <c r="G372" s="34">
        <v>0</v>
      </c>
      <c r="H372" s="34">
        <f t="shared" si="44"/>
        <v>0</v>
      </c>
      <c r="I372" s="34">
        <f t="shared" si="45"/>
        <v>0</v>
      </c>
      <c r="J372" s="35">
        <f t="shared" si="41"/>
        <v>0</v>
      </c>
    </row>
    <row r="373" spans="1:10" ht="39" customHeight="1" x14ac:dyDescent="0.2">
      <c r="A373" s="30" t="s">
        <v>798</v>
      </c>
      <c r="B373" s="31" t="s">
        <v>781</v>
      </c>
      <c r="C373" s="32" t="s">
        <v>183</v>
      </c>
      <c r="D373" s="32" t="s">
        <v>782</v>
      </c>
      <c r="E373" s="33" t="s">
        <v>128</v>
      </c>
      <c r="F373" s="31">
        <v>21</v>
      </c>
      <c r="G373" s="34">
        <v>0</v>
      </c>
      <c r="H373" s="34">
        <f t="shared" si="44"/>
        <v>0</v>
      </c>
      <c r="I373" s="34">
        <f t="shared" si="45"/>
        <v>0</v>
      </c>
      <c r="J373" s="35">
        <f t="shared" si="41"/>
        <v>0</v>
      </c>
    </row>
    <row r="374" spans="1:10" ht="39" customHeight="1" x14ac:dyDescent="0.2">
      <c r="A374" s="30" t="s">
        <v>799</v>
      </c>
      <c r="B374" s="31" t="s">
        <v>784</v>
      </c>
      <c r="C374" s="32" t="s">
        <v>30</v>
      </c>
      <c r="D374" s="32" t="s">
        <v>785</v>
      </c>
      <c r="E374" s="33" t="s">
        <v>82</v>
      </c>
      <c r="F374" s="31">
        <v>63</v>
      </c>
      <c r="G374" s="34">
        <v>0</v>
      </c>
      <c r="H374" s="34">
        <f t="shared" si="44"/>
        <v>0</v>
      </c>
      <c r="I374" s="34">
        <f t="shared" si="45"/>
        <v>0</v>
      </c>
      <c r="J374" s="35">
        <f t="shared" si="41"/>
        <v>0</v>
      </c>
    </row>
    <row r="375" spans="1:10" ht="25.5" customHeight="1" x14ac:dyDescent="0.2">
      <c r="A375" s="30" t="s">
        <v>800</v>
      </c>
      <c r="B375" s="31" t="s">
        <v>787</v>
      </c>
      <c r="C375" s="32" t="s">
        <v>183</v>
      </c>
      <c r="D375" s="32" t="s">
        <v>788</v>
      </c>
      <c r="E375" s="33" t="s">
        <v>128</v>
      </c>
      <c r="F375" s="31">
        <v>1</v>
      </c>
      <c r="G375" s="34">
        <v>0</v>
      </c>
      <c r="H375" s="34">
        <f t="shared" si="44"/>
        <v>0</v>
      </c>
      <c r="I375" s="34">
        <f t="shared" si="45"/>
        <v>0</v>
      </c>
      <c r="J375" s="35">
        <f t="shared" si="41"/>
        <v>0</v>
      </c>
    </row>
    <row r="376" spans="1:10" ht="25.5" customHeight="1" x14ac:dyDescent="0.2">
      <c r="A376" s="30" t="s">
        <v>801</v>
      </c>
      <c r="B376" s="31" t="s">
        <v>802</v>
      </c>
      <c r="C376" s="32" t="s">
        <v>30</v>
      </c>
      <c r="D376" s="32" t="s">
        <v>803</v>
      </c>
      <c r="E376" s="33" t="s">
        <v>25</v>
      </c>
      <c r="F376" s="31">
        <v>1</v>
      </c>
      <c r="G376" s="34">
        <v>0</v>
      </c>
      <c r="H376" s="34">
        <f t="shared" si="44"/>
        <v>0</v>
      </c>
      <c r="I376" s="34">
        <f t="shared" si="45"/>
        <v>0</v>
      </c>
      <c r="J376" s="35">
        <f t="shared" si="41"/>
        <v>0</v>
      </c>
    </row>
    <row r="377" spans="1:10" ht="39" customHeight="1" x14ac:dyDescent="0.2">
      <c r="A377" s="30" t="s">
        <v>804</v>
      </c>
      <c r="B377" s="31" t="s">
        <v>793</v>
      </c>
      <c r="C377" s="32" t="s">
        <v>748</v>
      </c>
      <c r="D377" s="32" t="s">
        <v>794</v>
      </c>
      <c r="E377" s="33" t="s">
        <v>750</v>
      </c>
      <c r="F377" s="31">
        <v>1</v>
      </c>
      <c r="G377" s="34">
        <v>0</v>
      </c>
      <c r="H377" s="34">
        <f t="shared" si="44"/>
        <v>0</v>
      </c>
      <c r="I377" s="34">
        <f t="shared" si="45"/>
        <v>0</v>
      </c>
      <c r="J377" s="35">
        <f t="shared" si="41"/>
        <v>0</v>
      </c>
    </row>
    <row r="378" spans="1:10" ht="24" customHeight="1" x14ac:dyDescent="0.2">
      <c r="A378" s="36" t="s">
        <v>805</v>
      </c>
      <c r="B378" s="37"/>
      <c r="C378" s="37"/>
      <c r="D378" s="37" t="s">
        <v>806</v>
      </c>
      <c r="E378" s="37"/>
      <c r="F378" s="38"/>
      <c r="G378" s="37"/>
      <c r="H378" s="37"/>
      <c r="I378" s="39">
        <v>0</v>
      </c>
      <c r="J378" s="40">
        <f t="shared" si="41"/>
        <v>0</v>
      </c>
    </row>
    <row r="379" spans="1:10" ht="39" customHeight="1" x14ac:dyDescent="0.2">
      <c r="A379" s="30" t="s">
        <v>807</v>
      </c>
      <c r="B379" s="31" t="s">
        <v>781</v>
      </c>
      <c r="C379" s="32" t="s">
        <v>183</v>
      </c>
      <c r="D379" s="32" t="s">
        <v>782</v>
      </c>
      <c r="E379" s="33" t="s">
        <v>128</v>
      </c>
      <c r="F379" s="31">
        <v>45</v>
      </c>
      <c r="G379" s="34">
        <v>0</v>
      </c>
      <c r="H379" s="34">
        <f>TRUNC(G379 * (1 + 24.86 / 100), 2)</f>
        <v>0</v>
      </c>
      <c r="I379" s="34">
        <f>TRUNC(F379 * H379, 2)</f>
        <v>0</v>
      </c>
      <c r="J379" s="35">
        <f t="shared" si="41"/>
        <v>0</v>
      </c>
    </row>
    <row r="380" spans="1:10" ht="24" customHeight="1" x14ac:dyDescent="0.2">
      <c r="A380" s="30" t="s">
        <v>808</v>
      </c>
      <c r="B380" s="31" t="s">
        <v>709</v>
      </c>
      <c r="C380" s="32" t="s">
        <v>50</v>
      </c>
      <c r="D380" s="32" t="s">
        <v>710</v>
      </c>
      <c r="E380" s="33" t="s">
        <v>82</v>
      </c>
      <c r="F380" s="31">
        <v>90</v>
      </c>
      <c r="G380" s="34">
        <v>0</v>
      </c>
      <c r="H380" s="34">
        <f>TRUNC(G380 * (1 + 24.86 / 100), 2)</f>
        <v>0</v>
      </c>
      <c r="I380" s="34">
        <f>TRUNC(F380 * H380, 2)</f>
        <v>0</v>
      </c>
      <c r="J380" s="35">
        <f t="shared" si="41"/>
        <v>0</v>
      </c>
    </row>
    <row r="381" spans="1:10" ht="39" customHeight="1" x14ac:dyDescent="0.2">
      <c r="A381" s="30" t="s">
        <v>809</v>
      </c>
      <c r="B381" s="31" t="s">
        <v>810</v>
      </c>
      <c r="C381" s="32" t="s">
        <v>30</v>
      </c>
      <c r="D381" s="32" t="s">
        <v>811</v>
      </c>
      <c r="E381" s="33" t="s">
        <v>82</v>
      </c>
      <c r="F381" s="31">
        <v>1200</v>
      </c>
      <c r="G381" s="34">
        <v>0</v>
      </c>
      <c r="H381" s="34">
        <f>TRUNC(G381 * (1 + 24.86 / 100), 2)</f>
        <v>0</v>
      </c>
      <c r="I381" s="34">
        <f>TRUNC(F381 * H381, 2)</f>
        <v>0</v>
      </c>
      <c r="J381" s="35">
        <f t="shared" si="41"/>
        <v>0</v>
      </c>
    </row>
    <row r="382" spans="1:10" ht="39" customHeight="1" x14ac:dyDescent="0.2">
      <c r="A382" s="30" t="s">
        <v>812</v>
      </c>
      <c r="B382" s="31" t="s">
        <v>813</v>
      </c>
      <c r="C382" s="32" t="s">
        <v>183</v>
      </c>
      <c r="D382" s="32" t="s">
        <v>814</v>
      </c>
      <c r="E382" s="33" t="s">
        <v>128</v>
      </c>
      <c r="F382" s="31">
        <v>4</v>
      </c>
      <c r="G382" s="34">
        <v>0</v>
      </c>
      <c r="H382" s="34">
        <f>TRUNC(G382 * (1 + 24.86 / 100), 2)</f>
        <v>0</v>
      </c>
      <c r="I382" s="34">
        <f>TRUNC(F382 * H382, 2)</f>
        <v>0</v>
      </c>
      <c r="J382" s="35">
        <f t="shared" si="41"/>
        <v>0</v>
      </c>
    </row>
    <row r="383" spans="1:10" ht="51.75" customHeight="1" x14ac:dyDescent="0.2">
      <c r="A383" s="30" t="s">
        <v>815</v>
      </c>
      <c r="B383" s="31" t="s">
        <v>816</v>
      </c>
      <c r="C383" s="32" t="s">
        <v>748</v>
      </c>
      <c r="D383" s="32" t="s">
        <v>817</v>
      </c>
      <c r="E383" s="33" t="s">
        <v>750</v>
      </c>
      <c r="F383" s="31">
        <v>3</v>
      </c>
      <c r="G383" s="34">
        <v>0</v>
      </c>
      <c r="H383" s="34">
        <f>TRUNC(G383 * (1 + 24.86 / 100), 2)</f>
        <v>0</v>
      </c>
      <c r="I383" s="34">
        <f>TRUNC(F383 * H383, 2)</f>
        <v>0</v>
      </c>
      <c r="J383" s="35">
        <f t="shared" si="41"/>
        <v>0</v>
      </c>
    </row>
    <row r="384" spans="1:10" ht="24" customHeight="1" x14ac:dyDescent="0.2">
      <c r="A384" s="36" t="s">
        <v>818</v>
      </c>
      <c r="B384" s="37"/>
      <c r="C384" s="37"/>
      <c r="D384" s="37" t="s">
        <v>819</v>
      </c>
      <c r="E384" s="37"/>
      <c r="F384" s="38"/>
      <c r="G384" s="37"/>
      <c r="H384" s="37"/>
      <c r="I384" s="39">
        <v>0</v>
      </c>
      <c r="J384" s="40">
        <f t="shared" si="41"/>
        <v>0</v>
      </c>
    </row>
    <row r="385" spans="1:10" ht="24" customHeight="1" x14ac:dyDescent="0.2">
      <c r="A385" s="36" t="s">
        <v>820</v>
      </c>
      <c r="B385" s="37"/>
      <c r="C385" s="37"/>
      <c r="D385" s="37" t="s">
        <v>821</v>
      </c>
      <c r="E385" s="37"/>
      <c r="F385" s="38"/>
      <c r="G385" s="37"/>
      <c r="H385" s="37"/>
      <c r="I385" s="39">
        <v>0</v>
      </c>
      <c r="J385" s="40">
        <f t="shared" si="41"/>
        <v>0</v>
      </c>
    </row>
    <row r="386" spans="1:10" ht="25.5" customHeight="1" x14ac:dyDescent="0.2">
      <c r="A386" s="30" t="s">
        <v>822</v>
      </c>
      <c r="B386" s="31" t="s">
        <v>823</v>
      </c>
      <c r="C386" s="32" t="s">
        <v>23</v>
      </c>
      <c r="D386" s="32" t="s">
        <v>824</v>
      </c>
      <c r="E386" s="33" t="s">
        <v>25</v>
      </c>
      <c r="F386" s="31">
        <v>1</v>
      </c>
      <c r="G386" s="34">
        <v>0</v>
      </c>
      <c r="H386" s="34">
        <f t="shared" ref="H386:H393" si="46">TRUNC(G386 * (1 + 24.86 / 100), 2)</f>
        <v>0</v>
      </c>
      <c r="I386" s="34">
        <f t="shared" ref="I386:I393" si="47">TRUNC(F386 * H386, 2)</f>
        <v>0</v>
      </c>
      <c r="J386" s="35">
        <f t="shared" si="41"/>
        <v>0</v>
      </c>
    </row>
    <row r="387" spans="1:10" ht="24" customHeight="1" x14ac:dyDescent="0.2">
      <c r="A387" s="30" t="s">
        <v>825</v>
      </c>
      <c r="B387" s="31" t="s">
        <v>826</v>
      </c>
      <c r="C387" s="32" t="s">
        <v>23</v>
      </c>
      <c r="D387" s="32" t="s">
        <v>827</v>
      </c>
      <c r="E387" s="33" t="s">
        <v>25</v>
      </c>
      <c r="F387" s="31">
        <v>2</v>
      </c>
      <c r="G387" s="34">
        <v>0</v>
      </c>
      <c r="H387" s="34">
        <f t="shared" si="46"/>
        <v>0</v>
      </c>
      <c r="I387" s="34">
        <f t="shared" si="47"/>
        <v>0</v>
      </c>
      <c r="J387" s="35">
        <f t="shared" si="41"/>
        <v>0</v>
      </c>
    </row>
    <row r="388" spans="1:10" ht="25.5" customHeight="1" x14ac:dyDescent="0.2">
      <c r="A388" s="30" t="s">
        <v>828</v>
      </c>
      <c r="B388" s="31" t="s">
        <v>829</v>
      </c>
      <c r="C388" s="32" t="s">
        <v>23</v>
      </c>
      <c r="D388" s="32" t="s">
        <v>830</v>
      </c>
      <c r="E388" s="33" t="s">
        <v>25</v>
      </c>
      <c r="F388" s="31">
        <v>120</v>
      </c>
      <c r="G388" s="34">
        <v>0</v>
      </c>
      <c r="H388" s="34">
        <f t="shared" si="46"/>
        <v>0</v>
      </c>
      <c r="I388" s="34">
        <f t="shared" si="47"/>
        <v>0</v>
      </c>
      <c r="J388" s="35">
        <f t="shared" si="41"/>
        <v>0</v>
      </c>
    </row>
    <row r="389" spans="1:10" ht="25.5" customHeight="1" x14ac:dyDescent="0.2">
      <c r="A389" s="30" t="s">
        <v>831</v>
      </c>
      <c r="B389" s="31" t="s">
        <v>832</v>
      </c>
      <c r="C389" s="32" t="s">
        <v>23</v>
      </c>
      <c r="D389" s="32" t="s">
        <v>833</v>
      </c>
      <c r="E389" s="33" t="s">
        <v>25</v>
      </c>
      <c r="F389" s="31">
        <v>19</v>
      </c>
      <c r="G389" s="34">
        <v>0</v>
      </c>
      <c r="H389" s="34">
        <f t="shared" si="46"/>
        <v>0</v>
      </c>
      <c r="I389" s="34">
        <f t="shared" si="47"/>
        <v>0</v>
      </c>
      <c r="J389" s="35">
        <f t="shared" ref="J389:J452" si="48">I389 / 2356193.84</f>
        <v>0</v>
      </c>
    </row>
    <row r="390" spans="1:10" ht="25.5" customHeight="1" x14ac:dyDescent="0.2">
      <c r="A390" s="30" t="s">
        <v>834</v>
      </c>
      <c r="B390" s="31" t="s">
        <v>835</v>
      </c>
      <c r="C390" s="32" t="s">
        <v>23</v>
      </c>
      <c r="D390" s="32" t="s">
        <v>836</v>
      </c>
      <c r="E390" s="33" t="s">
        <v>25</v>
      </c>
      <c r="F390" s="31">
        <v>4</v>
      </c>
      <c r="G390" s="34">
        <v>0</v>
      </c>
      <c r="H390" s="34">
        <f t="shared" si="46"/>
        <v>0</v>
      </c>
      <c r="I390" s="34">
        <f t="shared" si="47"/>
        <v>0</v>
      </c>
      <c r="J390" s="35">
        <f t="shared" si="48"/>
        <v>0</v>
      </c>
    </row>
    <row r="391" spans="1:10" ht="25.5" customHeight="1" x14ac:dyDescent="0.2">
      <c r="A391" s="30" t="s">
        <v>837</v>
      </c>
      <c r="B391" s="31" t="s">
        <v>838</v>
      </c>
      <c r="C391" s="32" t="s">
        <v>23</v>
      </c>
      <c r="D391" s="32" t="s">
        <v>839</v>
      </c>
      <c r="E391" s="33" t="s">
        <v>25</v>
      </c>
      <c r="F391" s="31">
        <v>17</v>
      </c>
      <c r="G391" s="34">
        <v>0</v>
      </c>
      <c r="H391" s="34">
        <f t="shared" si="46"/>
        <v>0</v>
      </c>
      <c r="I391" s="34">
        <f t="shared" si="47"/>
        <v>0</v>
      </c>
      <c r="J391" s="35">
        <f t="shared" si="48"/>
        <v>0</v>
      </c>
    </row>
    <row r="392" spans="1:10" ht="24" customHeight="1" x14ac:dyDescent="0.2">
      <c r="A392" s="30" t="s">
        <v>840</v>
      </c>
      <c r="B392" s="31" t="s">
        <v>841</v>
      </c>
      <c r="C392" s="32" t="s">
        <v>23</v>
      </c>
      <c r="D392" s="32" t="s">
        <v>842</v>
      </c>
      <c r="E392" s="33" t="s">
        <v>25</v>
      </c>
      <c r="F392" s="31">
        <v>4</v>
      </c>
      <c r="G392" s="34">
        <v>0</v>
      </c>
      <c r="H392" s="34">
        <f t="shared" si="46"/>
        <v>0</v>
      </c>
      <c r="I392" s="34">
        <f t="shared" si="47"/>
        <v>0</v>
      </c>
      <c r="J392" s="35">
        <f t="shared" si="48"/>
        <v>0</v>
      </c>
    </row>
    <row r="393" spans="1:10" ht="25.5" customHeight="1" x14ac:dyDescent="0.2">
      <c r="A393" s="30" t="s">
        <v>843</v>
      </c>
      <c r="B393" s="31" t="s">
        <v>844</v>
      </c>
      <c r="C393" s="32" t="s">
        <v>23</v>
      </c>
      <c r="D393" s="32" t="s">
        <v>845</v>
      </c>
      <c r="E393" s="33" t="s">
        <v>25</v>
      </c>
      <c r="F393" s="31">
        <v>1</v>
      </c>
      <c r="G393" s="34">
        <v>0</v>
      </c>
      <c r="H393" s="34">
        <f t="shared" si="46"/>
        <v>0</v>
      </c>
      <c r="I393" s="34">
        <f t="shared" si="47"/>
        <v>0</v>
      </c>
      <c r="J393" s="35">
        <f t="shared" si="48"/>
        <v>0</v>
      </c>
    </row>
    <row r="394" spans="1:10" ht="24" customHeight="1" x14ac:dyDescent="0.2">
      <c r="A394" s="36" t="s">
        <v>846</v>
      </c>
      <c r="B394" s="37"/>
      <c r="C394" s="37"/>
      <c r="D394" s="37" t="s">
        <v>847</v>
      </c>
      <c r="E394" s="37"/>
      <c r="F394" s="38"/>
      <c r="G394" s="37"/>
      <c r="H394" s="37"/>
      <c r="I394" s="39">
        <v>0</v>
      </c>
      <c r="J394" s="40">
        <f t="shared" si="48"/>
        <v>0</v>
      </c>
    </row>
    <row r="395" spans="1:10" ht="25.5" customHeight="1" x14ac:dyDescent="0.2">
      <c r="A395" s="30" t="s">
        <v>848</v>
      </c>
      <c r="B395" s="31" t="s">
        <v>823</v>
      </c>
      <c r="C395" s="32" t="s">
        <v>23</v>
      </c>
      <c r="D395" s="32" t="s">
        <v>824</v>
      </c>
      <c r="E395" s="33" t="s">
        <v>25</v>
      </c>
      <c r="F395" s="31">
        <v>1</v>
      </c>
      <c r="G395" s="34">
        <v>0</v>
      </c>
      <c r="H395" s="34">
        <f t="shared" ref="H395:H402" si="49">TRUNC(G395 * (1 + 24.86 / 100), 2)</f>
        <v>0</v>
      </c>
      <c r="I395" s="34">
        <f t="shared" ref="I395:I402" si="50">TRUNC(F395 * H395, 2)</f>
        <v>0</v>
      </c>
      <c r="J395" s="35">
        <f t="shared" si="48"/>
        <v>0</v>
      </c>
    </row>
    <row r="396" spans="1:10" ht="24" customHeight="1" x14ac:dyDescent="0.2">
      <c r="A396" s="30" t="s">
        <v>849</v>
      </c>
      <c r="B396" s="31" t="s">
        <v>826</v>
      </c>
      <c r="C396" s="32" t="s">
        <v>23</v>
      </c>
      <c r="D396" s="32" t="s">
        <v>827</v>
      </c>
      <c r="E396" s="33" t="s">
        <v>25</v>
      </c>
      <c r="F396" s="31">
        <v>2</v>
      </c>
      <c r="G396" s="34">
        <v>0</v>
      </c>
      <c r="H396" s="34">
        <f t="shared" si="49"/>
        <v>0</v>
      </c>
      <c r="I396" s="34">
        <f t="shared" si="50"/>
        <v>0</v>
      </c>
      <c r="J396" s="35">
        <f t="shared" si="48"/>
        <v>0</v>
      </c>
    </row>
    <row r="397" spans="1:10" ht="25.5" customHeight="1" x14ac:dyDescent="0.2">
      <c r="A397" s="30" t="s">
        <v>850</v>
      </c>
      <c r="B397" s="31" t="s">
        <v>829</v>
      </c>
      <c r="C397" s="32" t="s">
        <v>23</v>
      </c>
      <c r="D397" s="32" t="s">
        <v>830</v>
      </c>
      <c r="E397" s="33" t="s">
        <v>25</v>
      </c>
      <c r="F397" s="31">
        <v>77</v>
      </c>
      <c r="G397" s="34">
        <v>0</v>
      </c>
      <c r="H397" s="34">
        <f t="shared" si="49"/>
        <v>0</v>
      </c>
      <c r="I397" s="34">
        <f t="shared" si="50"/>
        <v>0</v>
      </c>
      <c r="J397" s="35">
        <f t="shared" si="48"/>
        <v>0</v>
      </c>
    </row>
    <row r="398" spans="1:10" ht="25.5" customHeight="1" x14ac:dyDescent="0.2">
      <c r="A398" s="30" t="s">
        <v>851</v>
      </c>
      <c r="B398" s="31" t="s">
        <v>832</v>
      </c>
      <c r="C398" s="32" t="s">
        <v>23</v>
      </c>
      <c r="D398" s="32" t="s">
        <v>833</v>
      </c>
      <c r="E398" s="33" t="s">
        <v>25</v>
      </c>
      <c r="F398" s="31">
        <v>7</v>
      </c>
      <c r="G398" s="34">
        <v>0</v>
      </c>
      <c r="H398" s="34">
        <f t="shared" si="49"/>
        <v>0</v>
      </c>
      <c r="I398" s="34">
        <f t="shared" si="50"/>
        <v>0</v>
      </c>
      <c r="J398" s="35">
        <f t="shared" si="48"/>
        <v>0</v>
      </c>
    </row>
    <row r="399" spans="1:10" ht="39" customHeight="1" x14ac:dyDescent="0.2">
      <c r="A399" s="30" t="s">
        <v>852</v>
      </c>
      <c r="B399" s="31" t="s">
        <v>853</v>
      </c>
      <c r="C399" s="32" t="s">
        <v>23</v>
      </c>
      <c r="D399" s="32" t="s">
        <v>854</v>
      </c>
      <c r="E399" s="33" t="s">
        <v>25</v>
      </c>
      <c r="F399" s="31">
        <v>6</v>
      </c>
      <c r="G399" s="34">
        <v>0</v>
      </c>
      <c r="H399" s="34">
        <f t="shared" si="49"/>
        <v>0</v>
      </c>
      <c r="I399" s="34">
        <f t="shared" si="50"/>
        <v>0</v>
      </c>
      <c r="J399" s="35">
        <f t="shared" si="48"/>
        <v>0</v>
      </c>
    </row>
    <row r="400" spans="1:10" ht="25.5" customHeight="1" x14ac:dyDescent="0.2">
      <c r="A400" s="30" t="s">
        <v>855</v>
      </c>
      <c r="B400" s="31" t="s">
        <v>835</v>
      </c>
      <c r="C400" s="32" t="s">
        <v>23</v>
      </c>
      <c r="D400" s="32" t="s">
        <v>836</v>
      </c>
      <c r="E400" s="33" t="s">
        <v>25</v>
      </c>
      <c r="F400" s="31">
        <v>7</v>
      </c>
      <c r="G400" s="34">
        <v>0</v>
      </c>
      <c r="H400" s="34">
        <f t="shared" si="49"/>
        <v>0</v>
      </c>
      <c r="I400" s="34">
        <f t="shared" si="50"/>
        <v>0</v>
      </c>
      <c r="J400" s="35">
        <f t="shared" si="48"/>
        <v>0</v>
      </c>
    </row>
    <row r="401" spans="1:10" ht="25.5" customHeight="1" x14ac:dyDescent="0.2">
      <c r="A401" s="30" t="s">
        <v>856</v>
      </c>
      <c r="B401" s="31" t="s">
        <v>838</v>
      </c>
      <c r="C401" s="32" t="s">
        <v>23</v>
      </c>
      <c r="D401" s="32" t="s">
        <v>839</v>
      </c>
      <c r="E401" s="33" t="s">
        <v>25</v>
      </c>
      <c r="F401" s="31">
        <v>8</v>
      </c>
      <c r="G401" s="34">
        <v>0</v>
      </c>
      <c r="H401" s="34">
        <f t="shared" si="49"/>
        <v>0</v>
      </c>
      <c r="I401" s="34">
        <f t="shared" si="50"/>
        <v>0</v>
      </c>
      <c r="J401" s="35">
        <f t="shared" si="48"/>
        <v>0</v>
      </c>
    </row>
    <row r="402" spans="1:10" ht="24" customHeight="1" x14ac:dyDescent="0.2">
      <c r="A402" s="30" t="s">
        <v>857</v>
      </c>
      <c r="B402" s="31" t="s">
        <v>841</v>
      </c>
      <c r="C402" s="32" t="s">
        <v>23</v>
      </c>
      <c r="D402" s="32" t="s">
        <v>842</v>
      </c>
      <c r="E402" s="33" t="s">
        <v>25</v>
      </c>
      <c r="F402" s="31">
        <v>2</v>
      </c>
      <c r="G402" s="34">
        <v>0</v>
      </c>
      <c r="H402" s="34">
        <f t="shared" si="49"/>
        <v>0</v>
      </c>
      <c r="I402" s="34">
        <f t="shared" si="50"/>
        <v>0</v>
      </c>
      <c r="J402" s="35">
        <f t="shared" si="48"/>
        <v>0</v>
      </c>
    </row>
    <row r="403" spans="1:10" ht="24" customHeight="1" x14ac:dyDescent="0.2">
      <c r="A403" s="36" t="s">
        <v>858</v>
      </c>
      <c r="B403" s="37"/>
      <c r="C403" s="37"/>
      <c r="D403" s="37" t="s">
        <v>859</v>
      </c>
      <c r="E403" s="37"/>
      <c r="F403" s="38"/>
      <c r="G403" s="37"/>
      <c r="H403" s="37"/>
      <c r="I403" s="39">
        <v>0</v>
      </c>
      <c r="J403" s="40">
        <f t="shared" si="48"/>
        <v>0</v>
      </c>
    </row>
    <row r="404" spans="1:10" ht="25.5" customHeight="1" x14ac:dyDescent="0.2">
      <c r="A404" s="30" t="s">
        <v>860</v>
      </c>
      <c r="B404" s="31" t="s">
        <v>823</v>
      </c>
      <c r="C404" s="32" t="s">
        <v>23</v>
      </c>
      <c r="D404" s="32" t="s">
        <v>824</v>
      </c>
      <c r="E404" s="33" t="s">
        <v>25</v>
      </c>
      <c r="F404" s="31">
        <v>1</v>
      </c>
      <c r="G404" s="34">
        <v>0</v>
      </c>
      <c r="H404" s="34">
        <f>TRUNC(G404 * (1 + 24.86 / 100), 2)</f>
        <v>0</v>
      </c>
      <c r="I404" s="34">
        <f>TRUNC(F404 * H404, 2)</f>
        <v>0</v>
      </c>
      <c r="J404" s="35">
        <f t="shared" si="48"/>
        <v>0</v>
      </c>
    </row>
    <row r="405" spans="1:10" ht="24" customHeight="1" x14ac:dyDescent="0.2">
      <c r="A405" s="30" t="s">
        <v>861</v>
      </c>
      <c r="B405" s="31" t="s">
        <v>826</v>
      </c>
      <c r="C405" s="32" t="s">
        <v>23</v>
      </c>
      <c r="D405" s="32" t="s">
        <v>827</v>
      </c>
      <c r="E405" s="33" t="s">
        <v>25</v>
      </c>
      <c r="F405" s="31">
        <v>2</v>
      </c>
      <c r="G405" s="34">
        <v>0</v>
      </c>
      <c r="H405" s="34">
        <f>TRUNC(G405 * (1 + 24.86 / 100), 2)</f>
        <v>0</v>
      </c>
      <c r="I405" s="34">
        <f>TRUNC(F405 * H405, 2)</f>
        <v>0</v>
      </c>
      <c r="J405" s="35">
        <f t="shared" si="48"/>
        <v>0</v>
      </c>
    </row>
    <row r="406" spans="1:10" ht="25.5" customHeight="1" x14ac:dyDescent="0.2">
      <c r="A406" s="30" t="s">
        <v>862</v>
      </c>
      <c r="B406" s="31" t="s">
        <v>829</v>
      </c>
      <c r="C406" s="32" t="s">
        <v>23</v>
      </c>
      <c r="D406" s="32" t="s">
        <v>830</v>
      </c>
      <c r="E406" s="33" t="s">
        <v>25</v>
      </c>
      <c r="F406" s="31">
        <v>50</v>
      </c>
      <c r="G406" s="34">
        <v>0</v>
      </c>
      <c r="H406" s="34">
        <f>TRUNC(G406 * (1 + 24.86 / 100), 2)</f>
        <v>0</v>
      </c>
      <c r="I406" s="34">
        <f>TRUNC(F406 * H406, 2)</f>
        <v>0</v>
      </c>
      <c r="J406" s="35">
        <f t="shared" si="48"/>
        <v>0</v>
      </c>
    </row>
    <row r="407" spans="1:10" ht="25.5" customHeight="1" x14ac:dyDescent="0.2">
      <c r="A407" s="30" t="s">
        <v>863</v>
      </c>
      <c r="B407" s="31" t="s">
        <v>838</v>
      </c>
      <c r="C407" s="32" t="s">
        <v>23</v>
      </c>
      <c r="D407" s="32" t="s">
        <v>839</v>
      </c>
      <c r="E407" s="33" t="s">
        <v>25</v>
      </c>
      <c r="F407" s="31">
        <v>5</v>
      </c>
      <c r="G407" s="34">
        <v>0</v>
      </c>
      <c r="H407" s="34">
        <f>TRUNC(G407 * (1 + 24.86 / 100), 2)</f>
        <v>0</v>
      </c>
      <c r="I407" s="34">
        <f>TRUNC(F407 * H407, 2)</f>
        <v>0</v>
      </c>
      <c r="J407" s="35">
        <f t="shared" si="48"/>
        <v>0</v>
      </c>
    </row>
    <row r="408" spans="1:10" ht="24" customHeight="1" x14ac:dyDescent="0.2">
      <c r="A408" s="30" t="s">
        <v>864</v>
      </c>
      <c r="B408" s="31" t="s">
        <v>841</v>
      </c>
      <c r="C408" s="32" t="s">
        <v>23</v>
      </c>
      <c r="D408" s="32" t="s">
        <v>842</v>
      </c>
      <c r="E408" s="33" t="s">
        <v>25</v>
      </c>
      <c r="F408" s="31">
        <v>1</v>
      </c>
      <c r="G408" s="34">
        <v>0</v>
      </c>
      <c r="H408" s="34">
        <f>TRUNC(G408 * (1 + 24.86 / 100), 2)</f>
        <v>0</v>
      </c>
      <c r="I408" s="34">
        <f>TRUNC(F408 * H408, 2)</f>
        <v>0</v>
      </c>
      <c r="J408" s="35">
        <f t="shared" si="48"/>
        <v>0</v>
      </c>
    </row>
    <row r="409" spans="1:10" ht="25.5" customHeight="1" x14ac:dyDescent="0.2">
      <c r="A409" s="36" t="s">
        <v>865</v>
      </c>
      <c r="B409" s="37"/>
      <c r="C409" s="37"/>
      <c r="D409" s="37" t="s">
        <v>866</v>
      </c>
      <c r="E409" s="37"/>
      <c r="F409" s="38"/>
      <c r="G409" s="37"/>
      <c r="H409" s="37"/>
      <c r="I409" s="39">
        <v>0</v>
      </c>
      <c r="J409" s="40">
        <f t="shared" si="48"/>
        <v>0</v>
      </c>
    </row>
    <row r="410" spans="1:10" ht="39" customHeight="1" x14ac:dyDescent="0.2">
      <c r="A410" s="30" t="s">
        <v>867</v>
      </c>
      <c r="B410" s="31" t="s">
        <v>781</v>
      </c>
      <c r="C410" s="32" t="s">
        <v>183</v>
      </c>
      <c r="D410" s="32" t="s">
        <v>782</v>
      </c>
      <c r="E410" s="33" t="s">
        <v>128</v>
      </c>
      <c r="F410" s="31">
        <v>3078</v>
      </c>
      <c r="G410" s="34">
        <v>0</v>
      </c>
      <c r="H410" s="34">
        <f t="shared" ref="H410:H422" si="51">TRUNC(G410 * (1 + 24.86 / 100), 2)</f>
        <v>0</v>
      </c>
      <c r="I410" s="34">
        <f t="shared" ref="I410:I422" si="52">TRUNC(F410 * H410, 2)</f>
        <v>0</v>
      </c>
      <c r="J410" s="35">
        <f t="shared" si="48"/>
        <v>0</v>
      </c>
    </row>
    <row r="411" spans="1:10" ht="25.5" customHeight="1" x14ac:dyDescent="0.2">
      <c r="A411" s="30" t="s">
        <v>868</v>
      </c>
      <c r="B411" s="31" t="s">
        <v>869</v>
      </c>
      <c r="C411" s="32" t="s">
        <v>50</v>
      </c>
      <c r="D411" s="32" t="s">
        <v>870</v>
      </c>
      <c r="E411" s="33" t="s">
        <v>82</v>
      </c>
      <c r="F411" s="31">
        <v>2870</v>
      </c>
      <c r="G411" s="34">
        <v>0</v>
      </c>
      <c r="H411" s="34">
        <f t="shared" si="51"/>
        <v>0</v>
      </c>
      <c r="I411" s="34">
        <f t="shared" si="52"/>
        <v>0</v>
      </c>
      <c r="J411" s="35">
        <f t="shared" si="48"/>
        <v>0</v>
      </c>
    </row>
    <row r="412" spans="1:10" ht="25.5" customHeight="1" x14ac:dyDescent="0.2">
      <c r="A412" s="30" t="s">
        <v>871</v>
      </c>
      <c r="B412" s="31" t="s">
        <v>787</v>
      </c>
      <c r="C412" s="32" t="s">
        <v>183</v>
      </c>
      <c r="D412" s="32" t="s">
        <v>788</v>
      </c>
      <c r="E412" s="33" t="s">
        <v>128</v>
      </c>
      <c r="F412" s="31">
        <v>184</v>
      </c>
      <c r="G412" s="34">
        <v>0</v>
      </c>
      <c r="H412" s="34">
        <f t="shared" si="51"/>
        <v>0</v>
      </c>
      <c r="I412" s="34">
        <f t="shared" si="52"/>
        <v>0</v>
      </c>
      <c r="J412" s="35">
        <f t="shared" si="48"/>
        <v>0</v>
      </c>
    </row>
    <row r="413" spans="1:10" ht="25.5" customHeight="1" x14ac:dyDescent="0.2">
      <c r="A413" s="30" t="s">
        <v>872</v>
      </c>
      <c r="B413" s="31" t="s">
        <v>873</v>
      </c>
      <c r="C413" s="32" t="s">
        <v>734</v>
      </c>
      <c r="D413" s="32" t="s">
        <v>874</v>
      </c>
      <c r="E413" s="33" t="s">
        <v>25</v>
      </c>
      <c r="F413" s="31">
        <v>1</v>
      </c>
      <c r="G413" s="34">
        <v>0</v>
      </c>
      <c r="H413" s="34">
        <f t="shared" si="51"/>
        <v>0</v>
      </c>
      <c r="I413" s="34">
        <f t="shared" si="52"/>
        <v>0</v>
      </c>
      <c r="J413" s="35">
        <f t="shared" si="48"/>
        <v>0</v>
      </c>
    </row>
    <row r="414" spans="1:10" ht="25.5" customHeight="1" x14ac:dyDescent="0.2">
      <c r="A414" s="30" t="s">
        <v>875</v>
      </c>
      <c r="B414" s="31" t="s">
        <v>876</v>
      </c>
      <c r="C414" s="32" t="s">
        <v>183</v>
      </c>
      <c r="D414" s="32" t="s">
        <v>877</v>
      </c>
      <c r="E414" s="33" t="s">
        <v>128</v>
      </c>
      <c r="F414" s="31">
        <v>1</v>
      </c>
      <c r="G414" s="34">
        <v>0</v>
      </c>
      <c r="H414" s="34">
        <f t="shared" si="51"/>
        <v>0</v>
      </c>
      <c r="I414" s="34">
        <f t="shared" si="52"/>
        <v>0</v>
      </c>
      <c r="J414" s="35">
        <f t="shared" si="48"/>
        <v>0</v>
      </c>
    </row>
    <row r="415" spans="1:10" ht="24" customHeight="1" x14ac:dyDescent="0.2">
      <c r="A415" s="30" t="s">
        <v>878</v>
      </c>
      <c r="B415" s="31" t="s">
        <v>879</v>
      </c>
      <c r="C415" s="32" t="s">
        <v>50</v>
      </c>
      <c r="D415" s="32" t="s">
        <v>880</v>
      </c>
      <c r="E415" s="33" t="s">
        <v>82</v>
      </c>
      <c r="F415" s="31">
        <v>350</v>
      </c>
      <c r="G415" s="34">
        <v>0</v>
      </c>
      <c r="H415" s="34">
        <f t="shared" si="51"/>
        <v>0</v>
      </c>
      <c r="I415" s="34">
        <f t="shared" si="52"/>
        <v>0</v>
      </c>
      <c r="J415" s="35">
        <f t="shared" si="48"/>
        <v>0</v>
      </c>
    </row>
    <row r="416" spans="1:10" ht="24" customHeight="1" x14ac:dyDescent="0.2">
      <c r="A416" s="30" t="s">
        <v>881</v>
      </c>
      <c r="B416" s="31" t="s">
        <v>882</v>
      </c>
      <c r="C416" s="32" t="s">
        <v>50</v>
      </c>
      <c r="D416" s="32" t="s">
        <v>883</v>
      </c>
      <c r="E416" s="33" t="s">
        <v>82</v>
      </c>
      <c r="F416" s="31">
        <v>470</v>
      </c>
      <c r="G416" s="34">
        <v>0</v>
      </c>
      <c r="H416" s="34">
        <f t="shared" si="51"/>
        <v>0</v>
      </c>
      <c r="I416" s="34">
        <f t="shared" si="52"/>
        <v>0</v>
      </c>
      <c r="J416" s="35">
        <f t="shared" si="48"/>
        <v>0</v>
      </c>
    </row>
    <row r="417" spans="1:10" ht="24" customHeight="1" x14ac:dyDescent="0.2">
      <c r="A417" s="30" t="s">
        <v>884</v>
      </c>
      <c r="B417" s="31" t="s">
        <v>885</v>
      </c>
      <c r="C417" s="32" t="s">
        <v>50</v>
      </c>
      <c r="D417" s="32" t="s">
        <v>886</v>
      </c>
      <c r="E417" s="33" t="s">
        <v>25</v>
      </c>
      <c r="F417" s="31">
        <v>1</v>
      </c>
      <c r="G417" s="34">
        <v>0</v>
      </c>
      <c r="H417" s="34">
        <f t="shared" si="51"/>
        <v>0</v>
      </c>
      <c r="I417" s="34">
        <f t="shared" si="52"/>
        <v>0</v>
      </c>
      <c r="J417" s="35">
        <f t="shared" si="48"/>
        <v>0</v>
      </c>
    </row>
    <row r="418" spans="1:10" ht="25.5" customHeight="1" x14ac:dyDescent="0.2">
      <c r="A418" s="30" t="s">
        <v>887</v>
      </c>
      <c r="B418" s="31" t="s">
        <v>888</v>
      </c>
      <c r="C418" s="32" t="s">
        <v>530</v>
      </c>
      <c r="D418" s="32" t="s">
        <v>889</v>
      </c>
      <c r="E418" s="33" t="s">
        <v>532</v>
      </c>
      <c r="F418" s="31">
        <v>4</v>
      </c>
      <c r="G418" s="34">
        <v>0</v>
      </c>
      <c r="H418" s="34">
        <f t="shared" si="51"/>
        <v>0</v>
      </c>
      <c r="I418" s="34">
        <f t="shared" si="52"/>
        <v>0</v>
      </c>
      <c r="J418" s="35">
        <f t="shared" si="48"/>
        <v>0</v>
      </c>
    </row>
    <row r="419" spans="1:10" ht="25.5" customHeight="1" x14ac:dyDescent="0.2">
      <c r="A419" s="30" t="s">
        <v>890</v>
      </c>
      <c r="B419" s="31" t="s">
        <v>891</v>
      </c>
      <c r="C419" s="32" t="s">
        <v>734</v>
      </c>
      <c r="D419" s="32" t="s">
        <v>892</v>
      </c>
      <c r="E419" s="33" t="s">
        <v>25</v>
      </c>
      <c r="F419" s="31">
        <v>1</v>
      </c>
      <c r="G419" s="34">
        <v>0</v>
      </c>
      <c r="H419" s="34">
        <f t="shared" si="51"/>
        <v>0</v>
      </c>
      <c r="I419" s="34">
        <f t="shared" si="52"/>
        <v>0</v>
      </c>
      <c r="J419" s="35">
        <f t="shared" si="48"/>
        <v>0</v>
      </c>
    </row>
    <row r="420" spans="1:10" ht="24" customHeight="1" x14ac:dyDescent="0.2">
      <c r="A420" s="30" t="s">
        <v>893</v>
      </c>
      <c r="B420" s="31" t="s">
        <v>894</v>
      </c>
      <c r="C420" s="32" t="s">
        <v>23</v>
      </c>
      <c r="D420" s="32" t="s">
        <v>895</v>
      </c>
      <c r="E420" s="33" t="s">
        <v>82</v>
      </c>
      <c r="F420" s="31">
        <v>2000</v>
      </c>
      <c r="G420" s="34">
        <v>0</v>
      </c>
      <c r="H420" s="34">
        <f t="shared" si="51"/>
        <v>0</v>
      </c>
      <c r="I420" s="34">
        <f t="shared" si="52"/>
        <v>0</v>
      </c>
      <c r="J420" s="35">
        <f t="shared" si="48"/>
        <v>0</v>
      </c>
    </row>
    <row r="421" spans="1:10" ht="51.75" customHeight="1" x14ac:dyDescent="0.2">
      <c r="A421" s="30" t="s">
        <v>896</v>
      </c>
      <c r="B421" s="31" t="s">
        <v>897</v>
      </c>
      <c r="C421" s="32" t="s">
        <v>30</v>
      </c>
      <c r="D421" s="32" t="s">
        <v>898</v>
      </c>
      <c r="E421" s="33" t="s">
        <v>82</v>
      </c>
      <c r="F421" s="31">
        <v>1000</v>
      </c>
      <c r="G421" s="34">
        <v>0</v>
      </c>
      <c r="H421" s="34">
        <f t="shared" si="51"/>
        <v>0</v>
      </c>
      <c r="I421" s="34">
        <f t="shared" si="52"/>
        <v>0</v>
      </c>
      <c r="J421" s="35">
        <f t="shared" si="48"/>
        <v>0</v>
      </c>
    </row>
    <row r="422" spans="1:10" ht="39" customHeight="1" x14ac:dyDescent="0.2">
      <c r="A422" s="30" t="s">
        <v>899</v>
      </c>
      <c r="B422" s="31" t="s">
        <v>900</v>
      </c>
      <c r="C422" s="32" t="s">
        <v>30</v>
      </c>
      <c r="D422" s="32" t="s">
        <v>901</v>
      </c>
      <c r="E422" s="33" t="s">
        <v>82</v>
      </c>
      <c r="F422" s="31">
        <v>1000</v>
      </c>
      <c r="G422" s="34">
        <v>0</v>
      </c>
      <c r="H422" s="34">
        <f t="shared" si="51"/>
        <v>0</v>
      </c>
      <c r="I422" s="34">
        <f t="shared" si="52"/>
        <v>0</v>
      </c>
      <c r="J422" s="35">
        <f t="shared" si="48"/>
        <v>0</v>
      </c>
    </row>
    <row r="423" spans="1:10" ht="24" customHeight="1" x14ac:dyDescent="0.2">
      <c r="A423" s="36" t="s">
        <v>902</v>
      </c>
      <c r="B423" s="37"/>
      <c r="C423" s="37"/>
      <c r="D423" s="37" t="s">
        <v>903</v>
      </c>
      <c r="E423" s="37"/>
      <c r="F423" s="38"/>
      <c r="G423" s="37"/>
      <c r="H423" s="37"/>
      <c r="I423" s="39">
        <v>0</v>
      </c>
      <c r="J423" s="40">
        <f t="shared" si="48"/>
        <v>0</v>
      </c>
    </row>
    <row r="424" spans="1:10" ht="25.5" customHeight="1" x14ac:dyDescent="0.2">
      <c r="A424" s="30" t="s">
        <v>904</v>
      </c>
      <c r="B424" s="31" t="s">
        <v>905</v>
      </c>
      <c r="C424" s="32" t="s">
        <v>30</v>
      </c>
      <c r="D424" s="32" t="s">
        <v>906</v>
      </c>
      <c r="E424" s="33" t="s">
        <v>36</v>
      </c>
      <c r="F424" s="31">
        <v>8</v>
      </c>
      <c r="G424" s="34">
        <v>0</v>
      </c>
      <c r="H424" s="34">
        <f>TRUNC(G424 * (1 + 24.86 / 100), 2)</f>
        <v>0</v>
      </c>
      <c r="I424" s="34">
        <f>TRUNC(F424 * H424, 2)</f>
        <v>0</v>
      </c>
      <c r="J424" s="35">
        <f t="shared" si="48"/>
        <v>0</v>
      </c>
    </row>
    <row r="425" spans="1:10" ht="25.5" customHeight="1" x14ac:dyDescent="0.2">
      <c r="A425" s="30" t="s">
        <v>907</v>
      </c>
      <c r="B425" s="31" t="s">
        <v>905</v>
      </c>
      <c r="C425" s="32" t="s">
        <v>30</v>
      </c>
      <c r="D425" s="32" t="s">
        <v>908</v>
      </c>
      <c r="E425" s="33" t="s">
        <v>36</v>
      </c>
      <c r="F425" s="31">
        <v>8</v>
      </c>
      <c r="G425" s="34">
        <v>0</v>
      </c>
      <c r="H425" s="34">
        <f>TRUNC(G425 * (1 + 24.86 / 100), 2)</f>
        <v>0</v>
      </c>
      <c r="I425" s="34">
        <f>TRUNC(F425 * H425, 2)</f>
        <v>0</v>
      </c>
      <c r="J425" s="35">
        <f t="shared" si="48"/>
        <v>0</v>
      </c>
    </row>
    <row r="426" spans="1:10" ht="25.5" customHeight="1" x14ac:dyDescent="0.2">
      <c r="A426" s="30" t="s">
        <v>909</v>
      </c>
      <c r="B426" s="31" t="s">
        <v>905</v>
      </c>
      <c r="C426" s="32" t="s">
        <v>30</v>
      </c>
      <c r="D426" s="32" t="s">
        <v>910</v>
      </c>
      <c r="E426" s="33" t="s">
        <v>36</v>
      </c>
      <c r="F426" s="31">
        <v>8</v>
      </c>
      <c r="G426" s="34">
        <v>0</v>
      </c>
      <c r="H426" s="34">
        <f>TRUNC(G426 * (1 + 24.86 / 100), 2)</f>
        <v>0</v>
      </c>
      <c r="I426" s="34">
        <f>TRUNC(F426 * H426, 2)</f>
        <v>0</v>
      </c>
      <c r="J426" s="35">
        <f t="shared" si="48"/>
        <v>0</v>
      </c>
    </row>
    <row r="427" spans="1:10" ht="24" customHeight="1" x14ac:dyDescent="0.2">
      <c r="A427" s="24" t="s">
        <v>911</v>
      </c>
      <c r="B427" s="25" t="s">
        <v>22</v>
      </c>
      <c r="C427" s="26" t="s">
        <v>23</v>
      </c>
      <c r="D427" s="26" t="s">
        <v>912</v>
      </c>
      <c r="E427" s="27" t="s">
        <v>25</v>
      </c>
      <c r="F427" s="25">
        <v>1</v>
      </c>
      <c r="G427" s="28">
        <v>0</v>
      </c>
      <c r="H427" s="28">
        <f>TRUNC(G427 * (1 + 24.86 / 100), 2)</f>
        <v>0</v>
      </c>
      <c r="I427" s="28">
        <f>TRUNC(F427 * H427, 2)</f>
        <v>0</v>
      </c>
      <c r="J427" s="29">
        <f t="shared" si="48"/>
        <v>0</v>
      </c>
    </row>
    <row r="428" spans="1:10" ht="24" customHeight="1" x14ac:dyDescent="0.2">
      <c r="A428" s="36" t="s">
        <v>913</v>
      </c>
      <c r="B428" s="37"/>
      <c r="C428" s="37"/>
      <c r="D428" s="37" t="s">
        <v>914</v>
      </c>
      <c r="E428" s="37"/>
      <c r="F428" s="38"/>
      <c r="G428" s="37"/>
      <c r="H428" s="37"/>
      <c r="I428" s="39">
        <v>0</v>
      </c>
      <c r="J428" s="40">
        <f t="shared" si="48"/>
        <v>0</v>
      </c>
    </row>
    <row r="429" spans="1:10" ht="24" customHeight="1" x14ac:dyDescent="0.2">
      <c r="A429" s="41" t="s">
        <v>915</v>
      </c>
      <c r="B429" s="42" t="s">
        <v>916</v>
      </c>
      <c r="C429" s="43" t="s">
        <v>30</v>
      </c>
      <c r="D429" s="43" t="s">
        <v>917</v>
      </c>
      <c r="E429" s="44" t="s">
        <v>36</v>
      </c>
      <c r="F429" s="45">
        <v>180</v>
      </c>
      <c r="G429" s="46">
        <v>0</v>
      </c>
      <c r="H429" s="46">
        <v>0</v>
      </c>
      <c r="I429" s="46">
        <v>0</v>
      </c>
      <c r="J429" s="47">
        <f t="shared" si="48"/>
        <v>0</v>
      </c>
    </row>
    <row r="430" spans="1:10" ht="19.5" customHeight="1" x14ac:dyDescent="0.2">
      <c r="A430" s="8"/>
      <c r="B430" s="8"/>
      <c r="C430" s="8"/>
      <c r="D430" s="49"/>
      <c r="E430" s="48"/>
      <c r="F430" s="7" t="s">
        <v>918</v>
      </c>
      <c r="G430" s="7"/>
      <c r="H430" s="6">
        <v>0</v>
      </c>
      <c r="I430" s="6"/>
      <c r="J430" s="6"/>
    </row>
    <row r="431" spans="1:10" ht="19.5" customHeight="1" x14ac:dyDescent="0.2">
      <c r="A431" s="8"/>
      <c r="B431" s="8"/>
      <c r="C431" s="8"/>
      <c r="D431" s="49"/>
      <c r="E431" s="48"/>
      <c r="F431" s="5" t="s">
        <v>919</v>
      </c>
      <c r="G431" s="5"/>
      <c r="H431" s="4">
        <v>0</v>
      </c>
      <c r="I431" s="4"/>
      <c r="J431" s="4"/>
    </row>
    <row r="432" spans="1:10" ht="19.5" customHeight="1" x14ac:dyDescent="0.2">
      <c r="A432" s="8"/>
      <c r="B432" s="8"/>
      <c r="C432" s="8"/>
      <c r="D432" s="49"/>
      <c r="E432" s="48"/>
      <c r="F432" s="3" t="s">
        <v>920</v>
      </c>
      <c r="G432" s="3"/>
      <c r="H432" s="2">
        <v>0</v>
      </c>
      <c r="I432" s="2"/>
      <c r="J432" s="2"/>
    </row>
    <row r="433" spans="1:10" ht="60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</row>
    <row r="434" spans="1:10" ht="6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</sheetData>
  <mergeCells count="15">
    <mergeCell ref="A432:C432"/>
    <mergeCell ref="F432:G432"/>
    <mergeCell ref="H432:J432"/>
    <mergeCell ref="A434:J434"/>
    <mergeCell ref="A430:C430"/>
    <mergeCell ref="F430:G430"/>
    <mergeCell ref="H430:J430"/>
    <mergeCell ref="A431:C431"/>
    <mergeCell ref="F431:G431"/>
    <mergeCell ref="H431:J431"/>
    <mergeCell ref="E1:F1"/>
    <mergeCell ref="H1:I1"/>
    <mergeCell ref="E2:F2"/>
    <mergeCell ref="H2:I2"/>
    <mergeCell ref="A3:J3"/>
  </mergeCells>
  <pageMargins left="0.5" right="0.5" top="1" bottom="1" header="0.5" footer="0.5"/>
  <pageSetup paperSize="9" fitToHeight="0" orientation="landscape" horizontalDpi="300" verticalDpi="300"/>
  <headerFooter>
    <oddHeader>&amp;L &amp;C</oddHeader>
    <oddFooter>&amp;L &amp;C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9" ma:contentTypeDescription="Crie um novo documento." ma:contentTypeScope="" ma:versionID="9caa5955afa1f961bb5fb83744c829db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82ea6845655eca7cdc168f88918daf84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_Flow_SignoffStatus xmlns="557eb367-198c-46dc-ada1-4c51bf30dfa8" xsi:nil="true"/>
    <TaxCatchAll xmlns="f9a71158-161a-4975-9085-a23cdc7314d1" xsi:nil="true"/>
  </documentManagement>
</p:properties>
</file>

<file path=customXml/itemProps1.xml><?xml version="1.0" encoding="utf-8"?>
<ds:datastoreItem xmlns:ds="http://schemas.openxmlformats.org/officeDocument/2006/customXml" ds:itemID="{46DD3871-7FA3-414D-97BA-000BB1252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2B907-E12E-4302-8BDB-073FBF5E9840}"/>
</file>

<file path=customXml/itemProps3.xml><?xml version="1.0" encoding="utf-8"?>
<ds:datastoreItem xmlns:ds="http://schemas.openxmlformats.org/officeDocument/2006/customXml" ds:itemID="{4FF6C47A-2846-4F5B-B676-8CE3794455D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dc:description/>
  <cp:lastModifiedBy>Marcelo Paiva de Carvalho - 7282</cp:lastModifiedBy>
  <cp:revision>1</cp:revision>
  <cp:lastPrinted>2024-06-28T12:55:10Z</cp:lastPrinted>
  <dcterms:created xsi:type="dcterms:W3CDTF">2024-06-27T19:31:58Z</dcterms:created>
  <dcterms:modified xsi:type="dcterms:W3CDTF">2024-09-09T20:45:34Z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</Properties>
</file>