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SC\LICITAÇÕES 2024\SIGED 1266-1 - REFORMA AREA ODONTOLOGICA TAG SUL\"/>
    </mc:Choice>
  </mc:AlternateContent>
  <xr:revisionPtr revIDLastSave="0" documentId="8_{DEA303EA-86A5-4FBC-97E9-1304365AE897}" xr6:coauthVersionLast="47" xr6:coauthVersionMax="47" xr10:uidLastSave="{00000000-0000-0000-0000-000000000000}"/>
  <bookViews>
    <workbookView xWindow="21480" yWindow="-120" windowWidth="24240" windowHeight="13020" xr2:uid="{00000000-000D-0000-FFFF-FFFF00000000}"/>
  </bookViews>
  <sheets>
    <sheet name="Orçamento Sintético" sheetId="1" r:id="rId1"/>
  </sheets>
  <externalReferences>
    <externalReference r:id="rId2"/>
  </externalReferences>
  <definedNames>
    <definedName name="_xlnm.Print_Titles" localSheetId="0">'[1]repeated header'!$4:$4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3" i="1" l="1"/>
  <c r="I163" i="1" s="1"/>
  <c r="J163" i="1" s="1"/>
  <c r="J162" i="1"/>
  <c r="H161" i="1"/>
  <c r="I161" i="1" s="1"/>
  <c r="J161" i="1" s="1"/>
  <c r="H160" i="1"/>
  <c r="I160" i="1" s="1"/>
  <c r="J160" i="1" s="1"/>
  <c r="H159" i="1"/>
  <c r="I159" i="1" s="1"/>
  <c r="J159" i="1" s="1"/>
  <c r="H158" i="1"/>
  <c r="I158" i="1" s="1"/>
  <c r="J158" i="1" s="1"/>
  <c r="H157" i="1"/>
  <c r="I157" i="1" s="1"/>
  <c r="J157" i="1" s="1"/>
  <c r="H156" i="1"/>
  <c r="I156" i="1" s="1"/>
  <c r="J156" i="1" s="1"/>
  <c r="J155" i="1"/>
  <c r="H154" i="1"/>
  <c r="I154" i="1" s="1"/>
  <c r="J154" i="1" s="1"/>
  <c r="H153" i="1"/>
  <c r="I153" i="1" s="1"/>
  <c r="J153" i="1" s="1"/>
  <c r="H152" i="1"/>
  <c r="I152" i="1" s="1"/>
  <c r="J152" i="1" s="1"/>
  <c r="H151" i="1"/>
  <c r="I151" i="1" s="1"/>
  <c r="J151" i="1" s="1"/>
  <c r="H150" i="1"/>
  <c r="I150" i="1" s="1"/>
  <c r="J150" i="1" s="1"/>
  <c r="H149" i="1"/>
  <c r="I149" i="1" s="1"/>
  <c r="J149" i="1" s="1"/>
  <c r="H148" i="1"/>
  <c r="I148" i="1" s="1"/>
  <c r="J148" i="1" s="1"/>
  <c r="H147" i="1"/>
  <c r="I147" i="1" s="1"/>
  <c r="J147" i="1" s="1"/>
  <c r="H146" i="1"/>
  <c r="I146" i="1" s="1"/>
  <c r="J146" i="1" s="1"/>
  <c r="H145" i="1"/>
  <c r="I145" i="1" s="1"/>
  <c r="J145" i="1" s="1"/>
  <c r="H144" i="1"/>
  <c r="I144" i="1" s="1"/>
  <c r="J144" i="1" s="1"/>
  <c r="H143" i="1"/>
  <c r="I143" i="1" s="1"/>
  <c r="J143" i="1" s="1"/>
  <c r="J142" i="1"/>
  <c r="I142" i="1"/>
  <c r="H142" i="1"/>
  <c r="J141" i="1"/>
  <c r="H140" i="1"/>
  <c r="I140" i="1" s="1"/>
  <c r="J140" i="1" s="1"/>
  <c r="H139" i="1"/>
  <c r="I139" i="1" s="1"/>
  <c r="J139" i="1" s="1"/>
  <c r="H138" i="1"/>
  <c r="I138" i="1" s="1"/>
  <c r="J138" i="1" s="1"/>
  <c r="I137" i="1"/>
  <c r="J137" i="1" s="1"/>
  <c r="H137" i="1"/>
  <c r="H136" i="1"/>
  <c r="I136" i="1" s="1"/>
  <c r="J136" i="1" s="1"/>
  <c r="H135" i="1"/>
  <c r="I135" i="1" s="1"/>
  <c r="J135" i="1" s="1"/>
  <c r="H134" i="1"/>
  <c r="I134" i="1" s="1"/>
  <c r="J134" i="1" s="1"/>
  <c r="H133" i="1"/>
  <c r="I133" i="1" s="1"/>
  <c r="J133" i="1" s="1"/>
  <c r="J132" i="1"/>
  <c r="I131" i="1"/>
  <c r="J131" i="1" s="1"/>
  <c r="H131" i="1"/>
  <c r="J130" i="1"/>
  <c r="H129" i="1"/>
  <c r="I129" i="1" s="1"/>
  <c r="J129" i="1" s="1"/>
  <c r="H128" i="1"/>
  <c r="I128" i="1" s="1"/>
  <c r="J128" i="1" s="1"/>
  <c r="H127" i="1"/>
  <c r="I127" i="1" s="1"/>
  <c r="J127" i="1" s="1"/>
  <c r="H126" i="1"/>
  <c r="I126" i="1" s="1"/>
  <c r="J126" i="1" s="1"/>
  <c r="H125" i="1"/>
  <c r="I125" i="1" s="1"/>
  <c r="J125" i="1" s="1"/>
  <c r="H124" i="1"/>
  <c r="I124" i="1" s="1"/>
  <c r="J124" i="1" s="1"/>
  <c r="H123" i="1"/>
  <c r="I123" i="1" s="1"/>
  <c r="J123" i="1" s="1"/>
  <c r="H122" i="1"/>
  <c r="I122" i="1" s="1"/>
  <c r="J122" i="1" s="1"/>
  <c r="H121" i="1"/>
  <c r="I121" i="1" s="1"/>
  <c r="J121" i="1" s="1"/>
  <c r="H120" i="1"/>
  <c r="I120" i="1" s="1"/>
  <c r="J120" i="1" s="1"/>
  <c r="H119" i="1"/>
  <c r="I119" i="1" s="1"/>
  <c r="J119" i="1" s="1"/>
  <c r="H118" i="1"/>
  <c r="I118" i="1" s="1"/>
  <c r="J118" i="1" s="1"/>
  <c r="H117" i="1"/>
  <c r="I117" i="1" s="1"/>
  <c r="J117" i="1" s="1"/>
  <c r="H116" i="1"/>
  <c r="I116" i="1" s="1"/>
  <c r="J116" i="1" s="1"/>
  <c r="H115" i="1"/>
  <c r="I115" i="1" s="1"/>
  <c r="J115" i="1" s="1"/>
  <c r="H114" i="1"/>
  <c r="I114" i="1" s="1"/>
  <c r="J114" i="1" s="1"/>
  <c r="H113" i="1"/>
  <c r="I113" i="1" s="1"/>
  <c r="J113" i="1" s="1"/>
  <c r="H112" i="1"/>
  <c r="I112" i="1" s="1"/>
  <c r="J112" i="1" s="1"/>
  <c r="J111" i="1"/>
  <c r="H110" i="1"/>
  <c r="I110" i="1" s="1"/>
  <c r="J110" i="1" s="1"/>
  <c r="H109" i="1"/>
  <c r="I109" i="1" s="1"/>
  <c r="J109" i="1" s="1"/>
  <c r="J108" i="1"/>
  <c r="H107" i="1"/>
  <c r="I107" i="1" s="1"/>
  <c r="J107" i="1" s="1"/>
  <c r="H106" i="1"/>
  <c r="I106" i="1" s="1"/>
  <c r="J106" i="1" s="1"/>
  <c r="H105" i="1"/>
  <c r="I105" i="1" s="1"/>
  <c r="J105" i="1" s="1"/>
  <c r="H104" i="1"/>
  <c r="I104" i="1" s="1"/>
  <c r="J104" i="1" s="1"/>
  <c r="H103" i="1"/>
  <c r="I103" i="1" s="1"/>
  <c r="J103" i="1" s="1"/>
  <c r="H102" i="1"/>
  <c r="I102" i="1" s="1"/>
  <c r="J102" i="1" s="1"/>
  <c r="H101" i="1"/>
  <c r="I101" i="1" s="1"/>
  <c r="J101" i="1" s="1"/>
  <c r="I100" i="1"/>
  <c r="J100" i="1" s="1"/>
  <c r="H100" i="1"/>
  <c r="J99" i="1"/>
  <c r="H98" i="1"/>
  <c r="I98" i="1" s="1"/>
  <c r="J98" i="1" s="1"/>
  <c r="H97" i="1"/>
  <c r="I97" i="1" s="1"/>
  <c r="J97" i="1" s="1"/>
  <c r="H96" i="1"/>
  <c r="I96" i="1" s="1"/>
  <c r="J96" i="1" s="1"/>
  <c r="H95" i="1"/>
  <c r="I95" i="1" s="1"/>
  <c r="J95" i="1" s="1"/>
  <c r="H94" i="1"/>
  <c r="I94" i="1" s="1"/>
  <c r="J94" i="1" s="1"/>
  <c r="H93" i="1"/>
  <c r="I93" i="1" s="1"/>
  <c r="J93" i="1" s="1"/>
  <c r="H92" i="1"/>
  <c r="I92" i="1" s="1"/>
  <c r="J92" i="1" s="1"/>
  <c r="H91" i="1"/>
  <c r="I91" i="1" s="1"/>
  <c r="J91" i="1" s="1"/>
  <c r="H90" i="1"/>
  <c r="I90" i="1" s="1"/>
  <c r="J90" i="1" s="1"/>
  <c r="H89" i="1"/>
  <c r="I89" i="1" s="1"/>
  <c r="J89" i="1" s="1"/>
  <c r="H88" i="1"/>
  <c r="I88" i="1" s="1"/>
  <c r="J88" i="1" s="1"/>
  <c r="H87" i="1"/>
  <c r="I87" i="1" s="1"/>
  <c r="J87" i="1" s="1"/>
  <c r="H86" i="1"/>
  <c r="I86" i="1" s="1"/>
  <c r="J86" i="1" s="1"/>
  <c r="H85" i="1"/>
  <c r="I85" i="1" s="1"/>
  <c r="J85" i="1" s="1"/>
  <c r="J84" i="1"/>
  <c r="I83" i="1"/>
  <c r="J83" i="1" s="1"/>
  <c r="H83" i="1"/>
  <c r="H82" i="1"/>
  <c r="I82" i="1" s="1"/>
  <c r="J82" i="1" s="1"/>
  <c r="H81" i="1"/>
  <c r="I81" i="1" s="1"/>
  <c r="J81" i="1" s="1"/>
  <c r="J80" i="1"/>
  <c r="H79" i="1"/>
  <c r="I79" i="1" s="1"/>
  <c r="J79" i="1" s="1"/>
  <c r="J78" i="1"/>
  <c r="J77" i="1"/>
  <c r="H76" i="1"/>
  <c r="I76" i="1" s="1"/>
  <c r="J76" i="1" s="1"/>
  <c r="H75" i="1"/>
  <c r="I75" i="1" s="1"/>
  <c r="J75" i="1" s="1"/>
  <c r="H74" i="1"/>
  <c r="I74" i="1" s="1"/>
  <c r="J74" i="1" s="1"/>
  <c r="H73" i="1"/>
  <c r="I73" i="1" s="1"/>
  <c r="J73" i="1" s="1"/>
  <c r="H72" i="1"/>
  <c r="I72" i="1" s="1"/>
  <c r="J72" i="1" s="1"/>
  <c r="H71" i="1"/>
  <c r="I71" i="1" s="1"/>
  <c r="J71" i="1" s="1"/>
  <c r="H70" i="1"/>
  <c r="I70" i="1" s="1"/>
  <c r="J70" i="1" s="1"/>
  <c r="J69" i="1"/>
  <c r="H68" i="1"/>
  <c r="I68" i="1" s="1"/>
  <c r="J68" i="1" s="1"/>
  <c r="H67" i="1"/>
  <c r="I67" i="1" s="1"/>
  <c r="J67" i="1" s="1"/>
  <c r="H66" i="1"/>
  <c r="I66" i="1" s="1"/>
  <c r="J66" i="1" s="1"/>
  <c r="H65" i="1"/>
  <c r="I65" i="1" s="1"/>
  <c r="J65" i="1" s="1"/>
  <c r="H64" i="1"/>
  <c r="I64" i="1" s="1"/>
  <c r="J64" i="1" s="1"/>
  <c r="J63" i="1"/>
  <c r="H62" i="1"/>
  <c r="I62" i="1" s="1"/>
  <c r="J62" i="1" s="1"/>
  <c r="H61" i="1"/>
  <c r="I61" i="1" s="1"/>
  <c r="J61" i="1" s="1"/>
  <c r="H60" i="1"/>
  <c r="I60" i="1" s="1"/>
  <c r="J60" i="1" s="1"/>
  <c r="H59" i="1"/>
  <c r="I59" i="1" s="1"/>
  <c r="J59" i="1" s="1"/>
  <c r="H58" i="1"/>
  <c r="I58" i="1" s="1"/>
  <c r="J58" i="1" s="1"/>
  <c r="H57" i="1"/>
  <c r="I57" i="1" s="1"/>
  <c r="J57" i="1" s="1"/>
  <c r="H56" i="1"/>
  <c r="I56" i="1" s="1"/>
  <c r="J56" i="1" s="1"/>
  <c r="J55" i="1"/>
  <c r="H54" i="1"/>
  <c r="I54" i="1" s="1"/>
  <c r="J54" i="1" s="1"/>
  <c r="H53" i="1"/>
  <c r="I53" i="1" s="1"/>
  <c r="J53" i="1" s="1"/>
  <c r="J52" i="1"/>
  <c r="I51" i="1"/>
  <c r="J51" i="1" s="1"/>
  <c r="H51" i="1"/>
  <c r="H50" i="1"/>
  <c r="I50" i="1" s="1"/>
  <c r="J50" i="1" s="1"/>
  <c r="H49" i="1"/>
  <c r="I49" i="1" s="1"/>
  <c r="J49" i="1" s="1"/>
  <c r="H48" i="1"/>
  <c r="I48" i="1" s="1"/>
  <c r="J48" i="1" s="1"/>
  <c r="H47" i="1"/>
  <c r="I47" i="1" s="1"/>
  <c r="J47" i="1" s="1"/>
  <c r="I46" i="1"/>
  <c r="J46" i="1" s="1"/>
  <c r="H46" i="1"/>
  <c r="J45" i="1"/>
  <c r="H44" i="1"/>
  <c r="I44" i="1" s="1"/>
  <c r="J44" i="1" s="1"/>
  <c r="H43" i="1"/>
  <c r="I43" i="1" s="1"/>
  <c r="J43" i="1" s="1"/>
  <c r="H42" i="1"/>
  <c r="I42" i="1" s="1"/>
  <c r="J42" i="1" s="1"/>
  <c r="H41" i="1"/>
  <c r="I41" i="1" s="1"/>
  <c r="J41" i="1" s="1"/>
  <c r="H40" i="1"/>
  <c r="I40" i="1" s="1"/>
  <c r="J40" i="1" s="1"/>
  <c r="H39" i="1"/>
  <c r="I39" i="1" s="1"/>
  <c r="J39" i="1" s="1"/>
  <c r="H38" i="1"/>
  <c r="I38" i="1" s="1"/>
  <c r="J38" i="1" s="1"/>
  <c r="H37" i="1"/>
  <c r="I37" i="1" s="1"/>
  <c r="J37" i="1" s="1"/>
  <c r="H36" i="1"/>
  <c r="I36" i="1" s="1"/>
  <c r="J36" i="1" s="1"/>
  <c r="H35" i="1"/>
  <c r="I35" i="1" s="1"/>
  <c r="J35" i="1" s="1"/>
  <c r="H34" i="1"/>
  <c r="I34" i="1" s="1"/>
  <c r="J34" i="1" s="1"/>
  <c r="H33" i="1"/>
  <c r="I33" i="1" s="1"/>
  <c r="J33" i="1" s="1"/>
  <c r="H32" i="1"/>
  <c r="I32" i="1" s="1"/>
  <c r="J32" i="1" s="1"/>
  <c r="H31" i="1"/>
  <c r="I31" i="1" s="1"/>
  <c r="J31" i="1" s="1"/>
  <c r="H30" i="1"/>
  <c r="I30" i="1" s="1"/>
  <c r="J30" i="1" s="1"/>
  <c r="H29" i="1"/>
  <c r="I29" i="1" s="1"/>
  <c r="J29" i="1" s="1"/>
  <c r="J28" i="1"/>
  <c r="H27" i="1"/>
  <c r="I27" i="1" s="1"/>
  <c r="J27" i="1" s="1"/>
  <c r="H26" i="1"/>
  <c r="I26" i="1" s="1"/>
  <c r="J26" i="1" s="1"/>
  <c r="H25" i="1"/>
  <c r="I25" i="1" s="1"/>
  <c r="J25" i="1" s="1"/>
  <c r="H24" i="1"/>
  <c r="I24" i="1" s="1"/>
  <c r="J24" i="1" s="1"/>
  <c r="H23" i="1"/>
  <c r="I23" i="1" s="1"/>
  <c r="J23" i="1" s="1"/>
  <c r="H22" i="1"/>
  <c r="I22" i="1" s="1"/>
  <c r="J22" i="1" s="1"/>
  <c r="H21" i="1"/>
  <c r="I21" i="1" s="1"/>
  <c r="J21" i="1" s="1"/>
  <c r="H20" i="1"/>
  <c r="I20" i="1" s="1"/>
  <c r="J20" i="1" s="1"/>
  <c r="H19" i="1"/>
  <c r="I19" i="1" s="1"/>
  <c r="J19" i="1" s="1"/>
  <c r="H18" i="1"/>
  <c r="I18" i="1" s="1"/>
  <c r="J18" i="1" s="1"/>
  <c r="J17" i="1"/>
  <c r="H16" i="1"/>
  <c r="I16" i="1" s="1"/>
  <c r="J16" i="1" s="1"/>
  <c r="H15" i="1"/>
  <c r="I15" i="1" s="1"/>
  <c r="J15" i="1" s="1"/>
  <c r="H14" i="1"/>
  <c r="I14" i="1" s="1"/>
  <c r="J14" i="1" s="1"/>
  <c r="H13" i="1"/>
  <c r="I13" i="1" s="1"/>
  <c r="J13" i="1" s="1"/>
  <c r="H12" i="1"/>
  <c r="I12" i="1" s="1"/>
  <c r="J12" i="1" s="1"/>
  <c r="J11" i="1"/>
  <c r="H10" i="1"/>
  <c r="I10" i="1" s="1"/>
  <c r="J10" i="1" s="1"/>
  <c r="H9" i="1"/>
  <c r="I9" i="1" s="1"/>
  <c r="J9" i="1" s="1"/>
  <c r="H8" i="1"/>
  <c r="I8" i="1" s="1"/>
  <c r="J8" i="1" s="1"/>
  <c r="H7" i="1"/>
  <c r="I7" i="1" s="1"/>
  <c r="J7" i="1" s="1"/>
  <c r="H6" i="1"/>
  <c r="I6" i="1" s="1"/>
  <c r="J6" i="1" s="1"/>
  <c r="J5" i="1"/>
</calcChain>
</file>

<file path=xl/sharedStrings.xml><?xml version="1.0" encoding="utf-8"?>
<sst xmlns="http://schemas.openxmlformats.org/spreadsheetml/2006/main" count="759" uniqueCount="495">
  <si>
    <t>Obra</t>
  </si>
  <si>
    <t>Bancos</t>
  </si>
  <si>
    <t>B.D.I.</t>
  </si>
  <si>
    <t>Encargos Sociais</t>
  </si>
  <si>
    <t>ESPAÇO SAÚDE - SESC TAGUATINGA SUL</t>
  </si>
  <si>
    <t xml:space="preserve">SINAPI - 10/2023 - Distrito Federal
SBC - 11/2023 - Distrito Federal
ORSE - 09/2023 - Sergipe
EMBASA - 05/2023 - Bahia
</t>
  </si>
  <si>
    <t>24,86%</t>
  </si>
  <si>
    <t>Não Desonerado: embutido nos preços unitário dos insumos de mão de obra, de acordo com as bases.</t>
  </si>
  <si>
    <t>Orçamento Sintético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</si>
  <si>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</si>
  <si>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</si>
  <si>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</si>
  <si>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</si>
  <si>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</si>
  <si>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</si>
  <si>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</si>
  <si>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</si>
  <si>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</si>
  <si>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</si>
  <si>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 xml:space="preserve"> 1 </t>
  </si>
  <si>
    <t>SERVIÇOS ADMINISTRATIVOS</t>
  </si>
  <si>
    <t xml:space="preserve"> 1.1 </t>
  </si>
  <si>
    <t xml:space="preserve"> 00000161 </t>
  </si>
  <si>
    <t>Próprio</t>
  </si>
  <si>
    <t>A R T - ANOTAÇÃO DE RESPONSABILIDADE TÉCNICA</t>
  </si>
  <si>
    <t>UN</t>
  </si>
  <si>
    <t xml:space="preserve"> 1.2 </t>
  </si>
  <si>
    <t xml:space="preserve"> 016099 </t>
  </si>
  <si>
    <t>SBC</t>
  </si>
  <si>
    <t>IMPOSTOS E SEGUROS(RISCOS/RESPONSABILIDADE CIVIL/ACIDENTES</t>
  </si>
  <si>
    <t>m²</t>
  </si>
  <si>
    <t xml:space="preserve"> 1.3 </t>
  </si>
  <si>
    <t xml:space="preserve"> 90777 </t>
  </si>
  <si>
    <t>SINAPI</t>
  </si>
  <si>
    <t>ENGENHEIRO CIVIL DE OBRA JUNIOR COM ENCARGOS COMPLEMENTARES</t>
  </si>
  <si>
    <t>H</t>
  </si>
  <si>
    <t xml:space="preserve"> 1.4 </t>
  </si>
  <si>
    <t xml:space="preserve"> 93572 </t>
  </si>
  <si>
    <t>ENCARREGADO GERAL DE OBRAS COM ENCARGOS COMPLEMENTARES</t>
  </si>
  <si>
    <t>MES</t>
  </si>
  <si>
    <t xml:space="preserve"> 1.5 </t>
  </si>
  <si>
    <t xml:space="preserve"> 100309 </t>
  </si>
  <si>
    <t>TÉCNICO EM SEGURANÇA DO TRABALHO COM ENCARGOS COMPLEMENTARES</t>
  </si>
  <si>
    <t xml:space="preserve"> 2 </t>
  </si>
  <si>
    <t>SERVIÇOS TÉCNICOS - PROJETOS</t>
  </si>
  <si>
    <t xml:space="preserve"> 2.1 </t>
  </si>
  <si>
    <t xml:space="preserve"> 00000172 </t>
  </si>
  <si>
    <t>PROJETO DE BLINDAGEM PARA PROTEÇÃO RADIOLÓGICA</t>
  </si>
  <si>
    <t xml:space="preserve"> 2.2 </t>
  </si>
  <si>
    <t xml:space="preserve"> 00000173 </t>
  </si>
  <si>
    <t>TESTE E LAUDO DE LEVANTAMENTO RADIOMÉTRICO E FUGA DE RADIAÇÃO</t>
  </si>
  <si>
    <t xml:space="preserve"> 2.3 </t>
  </si>
  <si>
    <t xml:space="preserve"> 7345 </t>
  </si>
  <si>
    <t>ORSE</t>
  </si>
  <si>
    <t>PROJETO HIDROSSANITÁRIO</t>
  </si>
  <si>
    <t xml:space="preserve"> 2.4 </t>
  </si>
  <si>
    <t xml:space="preserve"> 7319 </t>
  </si>
  <si>
    <t>PROJETO ELÉTRICO E REDE ESTRUTURADA</t>
  </si>
  <si>
    <t xml:space="preserve"> 2.5 </t>
  </si>
  <si>
    <t xml:space="preserve"> 008809 </t>
  </si>
  <si>
    <t>PROJETO INSTALACAO AR CONDICIONADO</t>
  </si>
  <si>
    <t xml:space="preserve"> 3 </t>
  </si>
  <si>
    <t>SERVIÇOS PRELIMINARES E SEGURANÇA DO TRABALHO</t>
  </si>
  <si>
    <t xml:space="preserve"> 3.1 </t>
  </si>
  <si>
    <t xml:space="preserve"> 00004813 </t>
  </si>
  <si>
    <t>PLACA DE OBRA (PARA CONSTRUCAO CIVIL) EM CHAPA GALVANIZADA *N. 22*, ADESIVADA, DE *2,4 X 1,2* M (SEM POSTES PARA FIXACAO)</t>
  </si>
  <si>
    <t xml:space="preserve"> 3.2 </t>
  </si>
  <si>
    <t xml:space="preserve"> 98459 </t>
  </si>
  <si>
    <t>TAPUME COM TELHA METÁLICA. AF_05/2018</t>
  </si>
  <si>
    <t xml:space="preserve"> 3.3 </t>
  </si>
  <si>
    <t xml:space="preserve"> 012202 </t>
  </si>
  <si>
    <t>INSTALACAO PROVISORIA DE LUZ EM BARRACAO DE OBRAS</t>
  </si>
  <si>
    <t>PT</t>
  </si>
  <si>
    <t xml:space="preserve"> 3.4 </t>
  </si>
  <si>
    <t xml:space="preserve"> 012075 </t>
  </si>
  <si>
    <t>INSTALACAO PROVISORIA DE AGUA E ESGOTO</t>
  </si>
  <si>
    <t xml:space="preserve"> 3.5 </t>
  </si>
  <si>
    <t xml:space="preserve"> 73847/001 </t>
  </si>
  <si>
    <t>ALUGUEL CONTAINER/ESCRIT INCL INST ELET LARG=2,20 COMP=6,20M          ALT=2,50M CHAPA ACO C/NERV TRAPEZ FORRO C/ISOL TERMO/ACUSTICO         CHASSIS REFORC PISO COMPENS NAVAL EXC TRANSP/CARGA/DESCARGA</t>
  </si>
  <si>
    <t xml:space="preserve"> 3.6 </t>
  </si>
  <si>
    <t xml:space="preserve"> 73847/003 </t>
  </si>
  <si>
    <t>ALUGUEL CONTAINER/SANIT C/2 VASOS/1 LAVAT/1 MIC/4 CHUV LARG=          2,20M COMPR=6,20M ALT=2,50M CHAPA ACO C/NERV TRAPEZ FORRO C/          ISOLAM TERMO/ACUSTICO CHASSIS REFORC PISO COMPENS NAVAL INCL          INST ELETR/HIDR EXCL TRANSP/CARGA/DESCARG</t>
  </si>
  <si>
    <t xml:space="preserve"> 3.7 </t>
  </si>
  <si>
    <t xml:space="preserve"> 00000200 </t>
  </si>
  <si>
    <t>TRANSPORTE CARGA E DESCARGA DE CONTAINER (ESCRITÓRIO/VESTIÁRIO)</t>
  </si>
  <si>
    <t xml:space="preserve"> 3.8 </t>
  </si>
  <si>
    <t xml:space="preserve"> 00010527 </t>
  </si>
  <si>
    <t>LOCACAO DE ANDAIME METALICO TUBULAR DE ENCAIXE, TIPO DE TORRE, CADA PAINEL COM LARGURA DE 1 ATE 1,5 M E ALTURA DE *1,00* M, INCLUINDO DIAGONAL, BARRAS DE LIGACAO, SAPATAS OU RODIZIOS E DEMAIS ITENS NECESSARIOS A MONTAGEM (NAO INCLUI INSTALACAO)</t>
  </si>
  <si>
    <t>MXMES</t>
  </si>
  <si>
    <t xml:space="preserve"> 3.9 </t>
  </si>
  <si>
    <t xml:space="preserve"> 97064 </t>
  </si>
  <si>
    <t>MONTAGEM E DESMONTAGEM DE ANDAIME TUBULAR TIPO TORRE (EXCLUSIVE ANDAIME E LIMPEZA). AF_11/2017</t>
  </si>
  <si>
    <t>M</t>
  </si>
  <si>
    <t xml:space="preserve"> 3.10 </t>
  </si>
  <si>
    <t xml:space="preserve"> 00000047 </t>
  </si>
  <si>
    <t>CONJUNTO DE EQUIPAMENTO DE PROTEÇÃO INDIVIDUAL - EPI</t>
  </si>
  <si>
    <t>UND</t>
  </si>
  <si>
    <t xml:space="preserve"> 4 </t>
  </si>
  <si>
    <t>SERVIÇO DE DEMOLIÇÕE E REMOÇÕES</t>
  </si>
  <si>
    <t xml:space="preserve"> 4.1 </t>
  </si>
  <si>
    <t xml:space="preserve"> 97622 </t>
  </si>
  <si>
    <t>DEMOLIÇÃO DE ALVENARIA DE BLOCO FURADO, DE FORMA MANUAL, SEM REAPROVEITAMENTO. AF_12/2017</t>
  </si>
  <si>
    <t>m³</t>
  </si>
  <si>
    <t xml:space="preserve"> 4.2 </t>
  </si>
  <si>
    <t xml:space="preserve"> 97638 </t>
  </si>
  <si>
    <t>REMOÇÃO DE CHAPAS E PERFIS DE DRYWALL, DE FORMA MANUAL, COM REAPROVEITAMENTO. AF_12/2017</t>
  </si>
  <si>
    <t xml:space="preserve"> 4.3 </t>
  </si>
  <si>
    <t xml:space="preserve"> 97634 </t>
  </si>
  <si>
    <t>DEMOLIÇÃO DE REVESTIMENTO CERÂMICO, DE FORMA MECANIZADA COM MARTELETE, SEM REAPROVEITAMENTO. AF_12/2017 (PAREDES)</t>
  </si>
  <si>
    <t xml:space="preserve"> 4.4 </t>
  </si>
  <si>
    <t xml:space="preserve"> 022040 </t>
  </si>
  <si>
    <t>RETIRADA/DEMOLICAO DE PISO (PISO E CONTRAPISO)</t>
  </si>
  <si>
    <t xml:space="preserve"> 4.5 </t>
  </si>
  <si>
    <t xml:space="preserve"> 97640 </t>
  </si>
  <si>
    <t>REMOÇÃO DE FORROS DE DRYWALL, PVC E FIBROMINERAL, DE FORMA MANUAL, SEM REAPROVEITAMENTO. AF_12/2017</t>
  </si>
  <si>
    <t xml:space="preserve"> 4.6 </t>
  </si>
  <si>
    <t xml:space="preserve"> 022525 </t>
  </si>
  <si>
    <t>REMOCAO DE BANCADAS EM GRANITO</t>
  </si>
  <si>
    <t xml:space="preserve"> 4.7 </t>
  </si>
  <si>
    <t xml:space="preserve"> 022396 </t>
  </si>
  <si>
    <t>REMOCAO DE PONTOS DE INSTALACOES HIDROSANITARIAS</t>
  </si>
  <si>
    <t xml:space="preserve"> 4.8 </t>
  </si>
  <si>
    <t xml:space="preserve"> 97663 </t>
  </si>
  <si>
    <t>REMOÇÃO DE LOUÇAS, DE FORMA MANUAL, COM REAPROVEITAMENTO.</t>
  </si>
  <si>
    <t xml:space="preserve"> 4.9 </t>
  </si>
  <si>
    <t xml:space="preserve"> 97666 </t>
  </si>
  <si>
    <t>REMOÇÃO DE METAIS SANITÁRIOS, DE FORMA MANUAL, SEM REAPROVEITAMENTO. AF_12/2017</t>
  </si>
  <si>
    <t xml:space="preserve"> 4.10 </t>
  </si>
  <si>
    <t xml:space="preserve"> 97660 </t>
  </si>
  <si>
    <t>REMOÇÃO DE INTERRUPTORES/TOMADAS ELÉTRICAS, DE FORMA MANUAL, SEM REAPROVEITAMENTO. AF_12/2017</t>
  </si>
  <si>
    <t xml:space="preserve"> 4.11 </t>
  </si>
  <si>
    <t xml:space="preserve"> 97665 </t>
  </si>
  <si>
    <t>REMOÇÃO DE LUMINÁRIAS, DE FORMA MANUAL, SEM REAPROVEITAMENTO. AF_12/2017</t>
  </si>
  <si>
    <t xml:space="preserve"> 4.12 </t>
  </si>
  <si>
    <t xml:space="preserve"> 97661 </t>
  </si>
  <si>
    <t>REMOÇÃO DE CABOS ELÉTRICOS E REDE, DE FORMA MANUAL, SEM REAPROVEITAMENTO. AF_12/2017</t>
  </si>
  <si>
    <t xml:space="preserve"> 4.13 </t>
  </si>
  <si>
    <t xml:space="preserve"> 022087 </t>
  </si>
  <si>
    <t>RETIRADA E REMOCAO DE EQUIPAMENTOS AR COND.SPLIT+INSTALACOES</t>
  </si>
  <si>
    <t xml:space="preserve"> 4.14 </t>
  </si>
  <si>
    <t xml:space="preserve"> 97644 </t>
  </si>
  <si>
    <t>REMOÇÃO DE PORTAS, DE FORMA MANUAL, COM REAPROVEITAMENTO.</t>
  </si>
  <si>
    <t xml:space="preserve"> 4.15 </t>
  </si>
  <si>
    <t xml:space="preserve"> 102192 </t>
  </si>
  <si>
    <t>REMOÇÃO DE VIDRO TEMPERADO FIXADO EM PERFIL U. AF_01/2021</t>
  </si>
  <si>
    <t xml:space="preserve"> 4.16 </t>
  </si>
  <si>
    <t xml:space="preserve"> 00000282 </t>
  </si>
  <si>
    <t>LOCAÇÃO DE CAÇAMBA DE ENTULHO (5M3)</t>
  </si>
  <si>
    <t xml:space="preserve"> 5 </t>
  </si>
  <si>
    <t>PAREDES E PAINÉIS</t>
  </si>
  <si>
    <t xml:space="preserve"> 5.1 </t>
  </si>
  <si>
    <t xml:space="preserve"> 103332 </t>
  </si>
  <si>
    <t>ALVENARIA DE VEDAÇÃO DE BLOCOS CERÂMICOS FURADOS NA HORIZONTAL DE 9X14X19 CM (ESPESSURA 9 CM) E ARGAMASSA DE ASSENTAMENTO COM PREPARO EM BETONEIRA. AF_12/2021</t>
  </si>
  <si>
    <t xml:space="preserve"> 5.2 </t>
  </si>
  <si>
    <t xml:space="preserve"> 93188 </t>
  </si>
  <si>
    <t>VERGA MOLDADA IN LOCO EM CONCRETO PARA PORTAS COM ATÉ 1,5 M DE VÃO. AF_03/2016</t>
  </si>
  <si>
    <t xml:space="preserve"> 5.3 </t>
  </si>
  <si>
    <t xml:space="preserve"> 93201 </t>
  </si>
  <si>
    <t>FIXAÇÃO (ENCUNHAMENTO) DE ALVENARIA DE VEDAÇÃO COM ARGAMASSA APLICADA COM COLHER. AF_03/2016</t>
  </si>
  <si>
    <t xml:space="preserve"> 5.4 </t>
  </si>
  <si>
    <t xml:space="preserve"> 00000178 </t>
  </si>
  <si>
    <t>PAREDE EM DRYWALL COMPOSTO POR PLACAS DE GESSO ACARTONADO BRANCO (ST), ESPESSURA 12,5MM, COM DUAS FACES SIMPLES. FIXADA A ESTRUTURA DE AÇO GALVANIZADO COM MONTANTES E GUIAS DE 70MM. COM TRATAMENTO ACÚSTICO DE FELTRO DE LÃ DE ROCHA, COM UMA FACE REVESTIDA COM PAPEL ALUMINIZADO, EM ROLO, COM DENSIDADE DE 32 KG/M3, ESPESSURA 50MM. (COMUM ACÚSTICO)</t>
  </si>
  <si>
    <t xml:space="preserve"> 5.5 </t>
  </si>
  <si>
    <t xml:space="preserve"> 00000181 </t>
  </si>
  <si>
    <t>PAREDE EM DRYWALL COMPOSTA POR PLACAS DE GESSO ACARTONADO  VERDE (RU), ESPESSURA 12,5MM, COM DUAS FACES SIMPLES.  FIXADA À ESTRUTURA DE AÇO GALVANIZADO COM MONTANTES E GUIAS DE de 70 mm. COM TRATAMENTO ACÚSTICO COM FELTRO DE LÃ DE ROCHA, UMA FACE REVESTIDA COM PAPEL ALUMINIZADO, EM ROLO, COM DENSIDADE 32 Kg/m³, ESPESSURA 50 mm.</t>
  </si>
  <si>
    <t xml:space="preserve"> 5.6 </t>
  </si>
  <si>
    <t xml:space="preserve"> 00000404 </t>
  </si>
  <si>
    <t>FECHAMENTO EM PLACA CIMENTÍCIA, ESPESSURA 6mm. APLICADA SOBRE A LÃ DE ROCHA E PARAFUSADA DIRETAMENTE NA ALVENARIA.</t>
  </si>
  <si>
    <t xml:space="preserve"> 6 </t>
  </si>
  <si>
    <t>FORRO</t>
  </si>
  <si>
    <t xml:space="preserve"> 6.1 </t>
  </si>
  <si>
    <t xml:space="preserve"> 96114 </t>
  </si>
  <si>
    <t>FORRO EM DRYWALL, PARA AMBIENTES COMERCIAIS, INCLUSIVE ESTRUTURA DE FIXAÇÃO. AF_05/2017_PS</t>
  </si>
  <si>
    <t xml:space="preserve"> 6.2 </t>
  </si>
  <si>
    <t xml:space="preserve"> 00039428 </t>
  </si>
  <si>
    <t>PERFIL TABICA FECHADA, LISA, FORMATO Z, EM ACO GALVANIZADO NATURAL, LARGURA TOTAL NA HORIZONTAL *40* MM, PARA ESTRUTURA FORRO DRYWALL</t>
  </si>
  <si>
    <t xml:space="preserve"> 7 </t>
  </si>
  <si>
    <t>PISOS</t>
  </si>
  <si>
    <t xml:space="preserve"> 7.1 </t>
  </si>
  <si>
    <t xml:space="preserve"> 87680 </t>
  </si>
  <si>
    <t>CONTRAPISO EM ARGAMASSA TRAÇO 1:4 (CIMENTO E AREIA), PREPARO MECÂNICO COM BETONEIRA 400 L, APLICADO EM ÁREAS SECAS SOBRE LAJE, NÃO ADERIDO, ACABAMENTO NÃO REFORÇADO, ESPESSURA 4CM. AF_07/2021</t>
  </si>
  <si>
    <t xml:space="preserve"> 7.2 </t>
  </si>
  <si>
    <t xml:space="preserve"> 98671 </t>
  </si>
  <si>
    <t>GRANITO CINZA ANDORINHA, DIM.: 50 x 50 cm, BORDA RETIFICADA, ACABAMENTO POLIDO, ESPESSURA DE 15mm. APLICADO COM JUNTA DE ASSENTAMENTO 2 mm E REJUNTE ACRÍLICO QUARTIZOLITE NA COR CINZA PLATINA (P-001)</t>
  </si>
  <si>
    <t xml:space="preserve"> 7.3 </t>
  </si>
  <si>
    <t xml:space="preserve"> 00000187 </t>
  </si>
  <si>
    <t>PISO VINÍLICO HOMOGÊNIO, MANTA VINÍLICA COM TRATAMENTO DA SUPERFÍCIE COM PUR REFORÇADO, CLASSIFICAÇÃO DE USO: COMERCIAL HOSPITALAR. DIM.: 2x23m. ESPESSURA: 2mm. REF.: MANTA COMERCIAL, LINHA ECLIPSE PREMIUM, CÓD.: 21020969_TARKETT. (P-002)</t>
  </si>
  <si>
    <t xml:space="preserve"> 7.4 </t>
  </si>
  <si>
    <t xml:space="preserve"> 00000032 </t>
  </si>
  <si>
    <t>REVESTIMENTO CERÂMICO TIPO PORCELANATO DIM.: 87,7X87,7 CM, NA COR SGR, BORDA RETIFICADA, ACABAMENTO NATURAL HARD. REF.: YORK SGR HARD_PORTINARI. APLICADO COM JUNTA DE ASSENTAMENTO DE 1,5MM E REJUNTE ACRÍLICO QUARTIZOLITE NA COR CINZA PLATINA (P-003)</t>
  </si>
  <si>
    <t xml:space="preserve"> 7.5 </t>
  </si>
  <si>
    <t xml:space="preserve"> 00000383 </t>
  </si>
  <si>
    <t>REVESTIMENTO CERÂMICO TIPO PORCELANATO, DIM.: 90x90 cm, SIMPLESMENTE BRANCO, BORDA RETIFICADA, ACABAMENTO NATURAL.  REF.: SIMPLESMENTE BRANCO_ PORTOBELLO. APLICADO COM JUNTA DE ASSENTAMENTO 1,5 mm E REJUNTE ACRÍLICO QUATIZOLITE NA COR  BRANCO (P-004)</t>
  </si>
  <si>
    <t xml:space="preserve"> 7.6 </t>
  </si>
  <si>
    <t xml:space="preserve"> 170205 </t>
  </si>
  <si>
    <t>CONTRAPISO EM CONCRETO MAGRO TRACO 1:3:5 5CM (RAMPA)</t>
  </si>
  <si>
    <t xml:space="preserve"> 7.7 </t>
  </si>
  <si>
    <t xml:space="preserve"> 00000416 </t>
  </si>
  <si>
    <t>BASE EM ALVENARIA PARA SUSTENTAÇÃO DOS ARMÁRIOS DE BANCADA - H= 15cm REVESTIR TOPO COM MASSA ACRÍLICA E PINTURA ACRÍLICA PREMIUM - ACABAMENTO ACETINADO - COR BRANCO GELO  REF.: SUVINIL TOQUE DE SEDA_BRANCO GELO</t>
  </si>
  <si>
    <t xml:space="preserve"> 8 </t>
  </si>
  <si>
    <t>REVESTIMENTOS DE PAREDES</t>
  </si>
  <si>
    <t xml:space="preserve"> 8.1 </t>
  </si>
  <si>
    <t xml:space="preserve"> 87878 </t>
  </si>
  <si>
    <t>CHAPISCO APLICADO EM ALVENARIAS E ESTRUTURAS DE CONCRETO INTERNAS, COM COLHER DE PEDREIRO.  ARGAMASSA TRAÇO 1:3 COM PREPARO MANUAL.</t>
  </si>
  <si>
    <t xml:space="preserve"> 8.2 </t>
  </si>
  <si>
    <t xml:space="preserve"> 89173 </t>
  </si>
  <si>
    <t>(COMPOSIÇÃO REPRESENTATIVA) DO SERVIÇO DE EMBOÇO/MASSA ÚNICA, APLICADO MANUALMENTE, TRAÇO 1:2:8, EM BETONEIRA DE 400L, PAREDES INTERNAS, COM EXECUÇÃO DE TALISCAS, EDIFICAÇÃO HABITACIONAL UNIFAMILIAR (CASAS) E EDIFICAÇÃO PÚBLICA PADRÃO.</t>
  </si>
  <si>
    <t xml:space="preserve"> 8.3 </t>
  </si>
  <si>
    <t xml:space="preserve"> 00000346 </t>
  </si>
  <si>
    <t>EXECUÇÃO DE ARGAMASSA BARITADA EM GESSO ACARTONADO</t>
  </si>
  <si>
    <t xml:space="preserve"> 8.4 </t>
  </si>
  <si>
    <t xml:space="preserve"> 00000384 </t>
  </si>
  <si>
    <t>REVESTIMENTO CERÂMICO TIPO PORCELANATO, DIM.: 90x90 cm, SIMPLESMENTE BRANCO, BORDA RETIFICADA, ACABAMENTO POLIDO.  REF.: SIMPLESMENTE BRANCO_ PORTOBELLO. APLICADO COM JUNTA DE ASSENTAMENTO 1,5 mm E REJUNTE ACRÍLICO QUATIZOLITE NA COR  BRANCO. (R-005)</t>
  </si>
  <si>
    <t xml:space="preserve"> 8.5 </t>
  </si>
  <si>
    <t xml:space="preserve"> 00000385 </t>
  </si>
  <si>
    <t>REVESTIMENTO CERÂMICO, DIM.: 6,5x25,6cm - COR: OURO - BORDA BOLD MATTONE - ACABAMENTO ACETINADO (CONFORME PADRÃO E PAGINAÇÃO EXISTENTE). APLICADOS COM JUNTA DE ASSENTAMENTO 5mm E REJUNTE ACRÍLICO QUARTIZOLITE NA COR CINZA PLATINA REF.: PIERINI. (R-006)</t>
  </si>
  <si>
    <t xml:space="preserve"> 9 </t>
  </si>
  <si>
    <t>ACABAMENTOS</t>
  </si>
  <si>
    <t xml:space="preserve"> 9.1 </t>
  </si>
  <si>
    <t xml:space="preserve"> 150160 </t>
  </si>
  <si>
    <t>ESPELHO EM CRISTAL INCOLOR 6mm APLICADO PAREDES - LAMINADO, LAPIDAÇÃO RETA, COLADO</t>
  </si>
  <si>
    <t xml:space="preserve"> 9.2 </t>
  </si>
  <si>
    <t xml:space="preserve"> 130421 </t>
  </si>
  <si>
    <t>RODAPÉ EM GRANITO CINZA ANDORINHA, ALTURA 12 cm, BORDA RETIFICADA, ACABAMENTO ESCOVADO, IMPERMEABILIZADO, ESPESSURA DE 15mm APLICADO COM JUNTA DE ASSENTAMENTO 2 mm E REJUNTE ACRÍLICO QUARTIZOLITE NA COR CINZA PLATINA ALINHADO COM A PAGINAÇÃO DO PISO. (Ro-001)</t>
  </si>
  <si>
    <t xml:space="preserve"> 9.3 </t>
  </si>
  <si>
    <t xml:space="preserve"> 00000387 </t>
  </si>
  <si>
    <t>RODAPÉ HOSPITALAR EM MANTA VINÍLICA HOMOGÊNIO, MANTA VINÍLICA COM TRATAMENTO DA SUPERFÍCIE COM PUR REFORÇADO, CLASSIFICAÇÃO DE USO: COMERCIAL HOSPITALAR. DIM.: 2x23m. ESPESSURA: 2mm. REF.: MANTA COMERCIAL, LINHA ECLIPSE PREMIUM, CÓD.: 21020969_TARKETT. ACABAMENTO CURVO. ALTURA: 15cm. (Ro-002)</t>
  </si>
  <si>
    <t>m</t>
  </si>
  <si>
    <t xml:space="preserve"> 9.4 </t>
  </si>
  <si>
    <t xml:space="preserve"> 98689 </t>
  </si>
  <si>
    <t>SOLEIRA EM GRANITO CINZA ANDORINHA, LARGURA DO VÃO, ESPESSURA DE 2 cm, SUPERFÍCIES  EXPOSTAS POLIDAS E LUSTRADAS E ACABAMENTOS APARENTES RETOS. (So-001).</t>
  </si>
  <si>
    <t xml:space="preserve"> 9.5 </t>
  </si>
  <si>
    <t xml:space="preserve"> 00000293 </t>
  </si>
  <si>
    <t>ACABAMENTO METÁLICO PARA O PISO EM MANTA VINÍLICA. REF.: TERMINAÇÃO 2,5mm_COR: SILVER_ CÓD.: 24045001_TARKETT. (So-002)</t>
  </si>
  <si>
    <t xml:space="preserve"> 9.6 </t>
  </si>
  <si>
    <t xml:space="preserve"> 00000386 </t>
  </si>
  <si>
    <t>SOLEIRA EM GRANITO CINZA ANDORINHA, LARGURA DO VÃO, BORDA RETIFICADA, ACABAMENTO POLIDO, ESPESSURA DE 2 cm, ALTURA 10cm. O ACABAMENTO DO DESNIVÍVEL DO DEGRAU DA SOLEIRA DEVERÁ SER FEITO COM CORTE EM MEIA ESQUADRIA - ANGULO 45°. (So-003)</t>
  </si>
  <si>
    <t xml:space="preserve"> 9.7 </t>
  </si>
  <si>
    <t xml:space="preserve"> 00000414 </t>
  </si>
  <si>
    <t>PEITORIL EM QUARTZO BRANCO 2CM (SILESTONE WHITE STORM POLIDO) - FORNECIMENTO E INSTALAÇÃO</t>
  </si>
  <si>
    <t>M²</t>
  </si>
  <si>
    <t xml:space="preserve"> 10 </t>
  </si>
  <si>
    <t>INSTALAÇÕES HIDROSSANITÁRIAS</t>
  </si>
  <si>
    <t xml:space="preserve"> 10.1 </t>
  </si>
  <si>
    <t>ÁGUA FRIA</t>
  </si>
  <si>
    <t xml:space="preserve"> 10.1.1 </t>
  </si>
  <si>
    <t xml:space="preserve"> 023219 </t>
  </si>
  <si>
    <t>PONTO DE AGUA FRIA EM TUBO PVC SOLDÁVEL</t>
  </si>
  <si>
    <t xml:space="preserve"> 10.2 </t>
  </si>
  <si>
    <t>ESGOTO</t>
  </si>
  <si>
    <t xml:space="preserve"> 10.2.1 </t>
  </si>
  <si>
    <t xml:space="preserve"> 053171 </t>
  </si>
  <si>
    <t>PONTO ESGOTO PRIMARIO PVC</t>
  </si>
  <si>
    <t xml:space="preserve"> 10.2.2 </t>
  </si>
  <si>
    <t xml:space="preserve"> 053027 </t>
  </si>
  <si>
    <t>PONTO ESGOTO SANITARIO PRIMARIO PVC (VASO)</t>
  </si>
  <si>
    <t xml:space="preserve"> 10.2.3 </t>
  </si>
  <si>
    <t xml:space="preserve"> 98110 </t>
  </si>
  <si>
    <t>CAIXA DE GORDURA PEQUENA (CAPACIDADE: 19 L), CIRCULAR, EM PVC, DIÂMETRO INTERNO= 0,3 M. AF_12/2020</t>
  </si>
  <si>
    <t xml:space="preserve"> 11 </t>
  </si>
  <si>
    <t>INSTALAÇÃO ELÉTRICA E REDE ESTRUTURADA</t>
  </si>
  <si>
    <t xml:space="preserve"> 11.1 </t>
  </si>
  <si>
    <t xml:space="preserve"> 104473 </t>
  </si>
  <si>
    <t>COMPOSIÇÃO PARAMÉTRICA DE PONTO ELÉTRICO DE ILUMINAÇÃO, COM INTERRUPTOR SIMPLES, EM EDIFÍCIO RESIDENCIAL COM ELETRODUTO EMBUTIDO EM RASGOS NAS PAREDES, INCLUSO TOMADA, ELETRODUTO, CABO, RASGO E CHUMBAMENTO (SEM LUMINÁRIA E LÂMPADA). AF_11/2022</t>
  </si>
  <si>
    <t xml:space="preserve"> 11.2 </t>
  </si>
  <si>
    <t xml:space="preserve"> 104474 </t>
  </si>
  <si>
    <t>COMPOSIÇÃO PARAMÉTRICA DE PONTO ELÉTRICO DE ILUMINAÇÃO, COM INTERRUPTOR PARALELO, EM EDIFÍCIO RESIDENCIAL COM ELETRODUTO EMBUTIDO EM RASGOS NAS PAREDES, INCLUSO CAIXA ELÉTRICA, MÓDULO DE TOMADA, ELETRODUTO, CABO, RASGO, QUEBRA E CHUMBAMENTO (SEM LUMINÁRIA E LÂMPADA). AF_11/2022</t>
  </si>
  <si>
    <t xml:space="preserve"> 11.3 </t>
  </si>
  <si>
    <t xml:space="preserve"> 104475 </t>
  </si>
  <si>
    <t>COMPOSIÇÃO PARAMÉTRICA DE PONTO ELÉTRICO DE TOMADA DE USO GERAL 2P+T (10A/250V) EM EDIFÍCIO RESIDENCIAL COM ELETRODUTO EMBUTIDO EM RASGOS NAS PAREDES, INCLUSO TOMADA, ELETRODUTO, CABO, RASGO, QUEBRA E CHUMBAMENTO. AF_11/2022</t>
  </si>
  <si>
    <t xml:space="preserve"> 11.4 </t>
  </si>
  <si>
    <t xml:space="preserve"> 104476 </t>
  </si>
  <si>
    <t>COMPOSIÇÃO PARAMÉTRICA DE PONTO ELÉTRICO DE TOMADA DE USO ESPECÍFICO 2P+T (20A/250V) EM EDIFÍCIO RESIDENCIAL COM ELETRODUTO EMBUTIDO EM RASGOS NAS PAREDES, INCLUSO TOMADA, ELETRODUTO, CABO, RASGO, QUEBRA E CHUMBAMENTO (EXCETO CHUVEIRO). AF_11/2022</t>
  </si>
  <si>
    <t xml:space="preserve"> 11.5 </t>
  </si>
  <si>
    <t xml:space="preserve"> 062255 </t>
  </si>
  <si>
    <t>PONTO DE TOMADA PARA REDE LÓGICA</t>
  </si>
  <si>
    <t xml:space="preserve"> 11.6 </t>
  </si>
  <si>
    <t xml:space="preserve"> 059451 </t>
  </si>
  <si>
    <t>CERTIFICAO DE REDE LOGICA CAT. 6 COM EMISSAO DE RELATORIO</t>
  </si>
  <si>
    <t xml:space="preserve"> 11.7 </t>
  </si>
  <si>
    <t xml:space="preserve"> 00000411 </t>
  </si>
  <si>
    <t>SPOT DE EMBUTIR COM FOCO REGULÁVEL - PAR20 7W - 77,1lm/W, CORPO NA COR BRANCA DIM.: 11,7 x 11,7 cm - 4000K REF.: cód 435748_BRILIA - FORNECIMENTO E INSTALAÇÃO</t>
  </si>
  <si>
    <t xml:space="preserve"> 11.8 </t>
  </si>
  <si>
    <t xml:space="preserve"> 00000412 </t>
  </si>
  <si>
    <t>SPOT DE EMBUTIR COM FOCO REGULÁVEL - PAR20 7W - 77,1lm/W, CORPO NA COR BRANCA DIM.: 11,7 x 11,7 cm - 6500K REF.: cód 435915_BRILIA - FORNECIMENTO E INSTALAÇÃO</t>
  </si>
  <si>
    <t xml:space="preserve"> 11.9 </t>
  </si>
  <si>
    <t xml:space="preserve"> 00000396 </t>
  </si>
  <si>
    <t>PAINEL LED DE EMBUTIR - 24W - 1800lm- 6500K, CORPO NA COR BRANCA. DIM.: 292 X 292 mm REF.: cód 307711 _ BRILIA</t>
  </si>
  <si>
    <t xml:space="preserve"> 11.10 </t>
  </si>
  <si>
    <t xml:space="preserve"> 00000397 </t>
  </si>
  <si>
    <t>PAINEL LED DE EMBUTIR - 18W - 1260lm - 6500K, CORPO NA COR BRANCA. DIM.: 220 X 220 mm REF.: cód 307704 _ BRILIA</t>
  </si>
  <si>
    <t xml:space="preserve"> 11.11 </t>
  </si>
  <si>
    <t xml:space="preserve"> 00000398 </t>
  </si>
  <si>
    <t>PAINEL LED DE EMBUTIR - 18W - 1260lm - 4000K, CORPO NA COR BRANCA. DIM.: 220 X 220 mm REF.: cód 307698 _ BRILIA</t>
  </si>
  <si>
    <t xml:space="preserve"> 11.12 </t>
  </si>
  <si>
    <t xml:space="preserve"> 00000415 </t>
  </si>
  <si>
    <t>PERFIL DE EMBUTIR SLIM PARA LED - EM ALUMÍNIO INJETADO, LARGURA 2,4cm E COMPRIMENTO CONFORME PROJETO, CORPO NA COR BRANCA. COM FITA LED 22.5W - 4000K - REF: PERFIL  -  BELA HOME CENTER FITA DE LED - cód 301610 _ BRILIA</t>
  </si>
  <si>
    <t xml:space="preserve"> 11.13 </t>
  </si>
  <si>
    <t xml:space="preserve"> 070915 </t>
  </si>
  <si>
    <t>QUADRO ELÉTRICO DE DISTRIBUIÇÃO GERAL</t>
  </si>
  <si>
    <t xml:space="preserve"> 11.14 </t>
  </si>
  <si>
    <t xml:space="preserve"> 92986 </t>
  </si>
  <si>
    <t>CABO DE COBRE FLEXÍVEL ISOLADO, 35 MM², ANTI-CHAMA 0,6/1,0 KV, PARA REDE ENTERRADA DE DISTRIBUIÇÃO DE ENERGIA ELÉTRICA - FORNECIMENTO E INSTALAÇÃO. AF_12/2021</t>
  </si>
  <si>
    <t xml:space="preserve"> 12 </t>
  </si>
  <si>
    <t>INSTALAÇÃO DE SISTEMA DE CLIMATIZAÇÃO E EXAUSTÃO</t>
  </si>
  <si>
    <t xml:space="preserve"> 12.1 </t>
  </si>
  <si>
    <t xml:space="preserve"> 070842 </t>
  </si>
  <si>
    <t>DIFUSOR DE AR EM ALUMINIO 4 VIAS</t>
  </si>
  <si>
    <t xml:space="preserve"> 12.2 </t>
  </si>
  <si>
    <t xml:space="preserve"> 070393 </t>
  </si>
  <si>
    <t>GRELHA DE RETORNO EM ALUMINIO ALETAS FIXAS HORIZ</t>
  </si>
  <si>
    <t xml:space="preserve"> 12.3 </t>
  </si>
  <si>
    <t xml:space="preserve"> 070930 </t>
  </si>
  <si>
    <t>GRELHA DE EXAUSTÃO EM ALUMINIO</t>
  </si>
  <si>
    <t xml:space="preserve"> 12.4 </t>
  </si>
  <si>
    <t xml:space="preserve"> 070202 </t>
  </si>
  <si>
    <t>DUTO DE INSUFLAMENTO PARA AR CONDICIONADO COM ISOLAMENTO E FIXAÇÃO</t>
  </si>
  <si>
    <t xml:space="preserve"> 12.5 </t>
  </si>
  <si>
    <t>DUTO DE RETORNO PARA AR CONDICIONADO COM ISOLAMENTO E FIXAÇÃO</t>
  </si>
  <si>
    <t xml:space="preserve"> 12.6 </t>
  </si>
  <si>
    <t xml:space="preserve"> 073213 </t>
  </si>
  <si>
    <t>DUTO DE EXAUSTAO PARA SANITÁRIO/DML/EXPURGO E ESTERILIZAÇÃO</t>
  </si>
  <si>
    <t xml:space="preserve"> 12.7 </t>
  </si>
  <si>
    <t xml:space="preserve"> 073410 </t>
  </si>
  <si>
    <t>INSTALAÇÃO DE EXAUSTOR</t>
  </si>
  <si>
    <t xml:space="preserve"> 12.8 </t>
  </si>
  <si>
    <t xml:space="preserve"> 070379 </t>
  </si>
  <si>
    <t>AR CONDICIONADO SPLITAO 30TR ECO STANDART 220V-3 CARRIER</t>
  </si>
  <si>
    <t xml:space="preserve"> 13 </t>
  </si>
  <si>
    <t>INSTALAÇÕES ESPECIAIS (CADEIRA ODONTOLÓGICA)</t>
  </si>
  <si>
    <t xml:space="preserve"> 13.1 </t>
  </si>
  <si>
    <t xml:space="preserve"> 00000220 </t>
  </si>
  <si>
    <t>MANGUEIRA DE AR COMPRESSOR PT 300 PSI COM TRAMA 5/16" (AR-COMPRIMIDO)</t>
  </si>
  <si>
    <t xml:space="preserve"> 13.2 </t>
  </si>
  <si>
    <t xml:space="preserve"> 91785 </t>
  </si>
  <si>
    <t>(COMPOSIÇÃO REPRESENTATIVA) DO SERVIÇO DE INSTALAÇÃO DE TUBOS DE PVC, SOLDÁVEL, ÁGUA FRIA, DN 25 MM (INSTALADO EM RAMAL, SUB-RAMAL, RAMAL DE DISTRIBUIÇÃO OU PRUMADA), INCLUSIVE CONEXÕES, CORTES E FIXAÇÕES, (VÁCUO).</t>
  </si>
  <si>
    <t xml:space="preserve"> 14 </t>
  </si>
  <si>
    <t>LOUÇAS, METAIS E BANCADAS</t>
  </si>
  <si>
    <t xml:space="preserve"> 14.1 </t>
  </si>
  <si>
    <t xml:space="preserve"> 00000399 </t>
  </si>
  <si>
    <t>BICA DE PAREDE PARA BANHEIRA SKY, ACABAMENTO CROMADO. REF.: 2171.C25 _ DECA  COM ACIONADOR DE PEDAL MECÂNICO CROMADO PARA TORNEIRA PEDALCLINI. REF.: 51.325 _ PROFLUX. (H-001)</t>
  </si>
  <si>
    <t xml:space="preserve"> 14.2 </t>
  </si>
  <si>
    <t xml:space="preserve"> 00000334 </t>
  </si>
  <si>
    <t>CUBA DE EMBUTIR REDONDA 360x360x145mm EM LOUÇA BRANCA, REFERÊNCIA L41.17 (DECA)  OU EQUIVALENTE, INCLUSO VÁLVULA E SIFÃO TIPO GARRAFA EM METAL CROMADO - FORNECIMENTO E INSTALAÇÃO. (H-002)</t>
  </si>
  <si>
    <t xml:space="preserve"> 14.3 </t>
  </si>
  <si>
    <t xml:space="preserve"> 00000401 </t>
  </si>
  <si>
    <t>CONJUNTO DE ACABAMENTO E REGISTRO DE GAVETA COM CANOPLA REF.: MODELO IZY 4900.37 _ DECA. (H-003)</t>
  </si>
  <si>
    <t xml:space="preserve"> 14.4 </t>
  </si>
  <si>
    <t xml:space="preserve"> 011195 </t>
  </si>
  <si>
    <t>LAVATÓRIO E TORNEIRA REMOVIDOS DA TRIAGEM EXISTENTE  A SEREM REISNTALADOS. (H-004)</t>
  </si>
  <si>
    <t xml:space="preserve"> 14.5 </t>
  </si>
  <si>
    <t xml:space="preserve"> 00000256 </t>
  </si>
  <si>
    <t>TANQUE DE LOUÇA 40L, COM COLUNA, DE CERÂMICA ESMALTADA IMPERMEÁVEL, NA COR BRANCA COM ELEMENTOS DE FIXAÇÃO. REFERÊNCIA: TANQUE GRANDE, MODELO TQ.03.17 DECA (H-005)</t>
  </si>
  <si>
    <t xml:space="preserve"> 14.6 </t>
  </si>
  <si>
    <t xml:space="preserve"> 00000400 </t>
  </si>
  <si>
    <t>TORNEIRA DE PAREDE PARA JARDIM E TANQUE COM ADAPTADOR DE MANGUEIRA, MECANISMO 3 VOLTAS E 1/2. REF.: MODELO IZY_DECA. (H-006)</t>
  </si>
  <si>
    <t xml:space="preserve"> 14.7 </t>
  </si>
  <si>
    <t xml:space="preserve"> 00000252 </t>
  </si>
  <si>
    <t>TORNEIRA DE MESA BICA ALTA PARA LAVATÓRIO, ACABAMENTO CROMADO REF.:TORNEIRA DE MESA BICA ALTA_LINHA LINK_CÓDIGO 1198.C.LNK. (H-007)</t>
  </si>
  <si>
    <t xml:space="preserve"> 14.8 </t>
  </si>
  <si>
    <t xml:space="preserve"> 00000402 </t>
  </si>
  <si>
    <t>CUBA DE APOIO REDONDA, DIM.: 400 mm COM ELEMENTOS DE FIXAÇÃO E INSTALAÇÃO HIDRÁULICA REF.: L.55.17 _ DECA; SIFÃO UNIVERSAL COM COPO CROMADO. (H-008)</t>
  </si>
  <si>
    <t xml:space="preserve"> 14.9 </t>
  </si>
  <si>
    <t xml:space="preserve"> 00000035 </t>
  </si>
  <si>
    <t>BACIA SANITÁRIA COM CAIXA ACOPLADA, DE CERÂMICA ESMALTADA IMPERMEÁVEL, NA COR BRANCA. COM DUPLO ACIONAMENTO E INSTALAÇÃO DE ASSENTO COM TAMPA EM POLIPROPILENO OU POLIETILENO COM TECNOLOGIA MICROBAN, NA COR BRANCA. INCLUSO ENGATE FLEXÍVEL EM METAL CROMADO 1/2 X 40CM. REF.: RAVENA P.909.17 + CD.00F.17_DECA - FORNECIMENTO E INSTALAÇÃO (H-009)</t>
  </si>
  <si>
    <t xml:space="preserve"> 14.10 </t>
  </si>
  <si>
    <t xml:space="preserve"> 00000257 </t>
  </si>
  <si>
    <t>CUBA DE EMBUTIR TRAMONTINA DESIGN COLLECTION QUADRUM UNDERMOUNT EM AÇO INOX COM ACABAMENTO SCOTCH BRITE 70 U DIM.: 740X440 MM. REFERÊNCIA: 94000112 TRAMONTINA. COM VÁLVULA E SIFÃO DE METAL. (H-010)</t>
  </si>
  <si>
    <t xml:space="preserve"> 14.11 </t>
  </si>
  <si>
    <t xml:space="preserve"> 00000253 </t>
  </si>
  <si>
    <t>TORNEIRA GOURMET DE MESA, MONOCOMANDO, COM DUCHA EXTENSÍVEL, ACABAMENTO EM AÇO ESCOVADO. REFERÊNCIA: MODELO IRIRI HTC0080. COM ACIONADOR DE PEDAL MECÂNICO PARA TORNEIRA PROFLUX. REFERÊNCIA: 51.101 PEDALMEC (H-011)</t>
  </si>
  <si>
    <t xml:space="preserve"> 14.12 </t>
  </si>
  <si>
    <t xml:space="preserve"> 86887 </t>
  </si>
  <si>
    <t>ENGATE FLEXÍVEL EM INOX, 1/2  X 40CM - FORNECIMENTO E INSTALAÇÃO. AF_01/2020</t>
  </si>
  <si>
    <t xml:space="preserve"> 14.13 </t>
  </si>
  <si>
    <t xml:space="preserve"> 00000261 </t>
  </si>
  <si>
    <t>BANCADA EM QUARTZO BRANCO (SILESTONE WHITE STORM POLIDO) COM SAIA RETA H=10 CM CORTES 45º, RODABANCA H=20CM, FILETES COM FUROS PARA TORNEIRA E CUBA - FORNECIMENTO E INSTALAÇÃO</t>
  </si>
  <si>
    <t xml:space="preserve"> 14.14 </t>
  </si>
  <si>
    <t xml:space="preserve"> 86889 </t>
  </si>
  <si>
    <t>BANCADA EM GRANITO CINZA ANDORINHA POLIDO, COM SAIA RETA DE 20 cm FRONTAL E ESPELHO DE 10 cm (em todo perímetro do banheiro) semi embutido 1cm na alvenaria,  DIM.: 140 x 40 cm, ESPESSURA = 2 cm, ACABAMENTOS APARENTES EM MEIA ESQUADRIA- 45°, COM FURAÇÃO PARA CUBA E TORNEIRA - FORNECIMENTO E INSTALAÇÃO (B-003)</t>
  </si>
  <si>
    <t xml:space="preserve"> 14.15 </t>
  </si>
  <si>
    <t xml:space="preserve"> 00000310 </t>
  </si>
  <si>
    <t>RALO GRELHA INOX COM CAIXILHO ROTATIVO ABRE E FECHA - 15 x 15 cm</t>
  </si>
  <si>
    <t xml:space="preserve"> 14.16 </t>
  </si>
  <si>
    <t xml:space="preserve"> 072810 </t>
  </si>
  <si>
    <t>DISPENSER PARA TOALHA DE PAPEL INTERFOLHADA REF.: MODELO INVOQ BRANCO - PREMISSE - FORNECIMENTO E INSTALAÇÃO (E-001)</t>
  </si>
  <si>
    <t xml:space="preserve"> 14.17 </t>
  </si>
  <si>
    <t xml:space="preserve"> 072811 </t>
  </si>
  <si>
    <t>DISPENSER PARA SABÃO LÍQUIDO/ÁLCOOL REF.: MODELO INVOQ BRANCO - PREMISSE - FORNECIMENTO E INSTALAÇÃO (E-002)</t>
  </si>
  <si>
    <t xml:space="preserve"> 14.18 </t>
  </si>
  <si>
    <t xml:space="preserve"> 000980 </t>
  </si>
  <si>
    <t>DISPENSER PARA PAPEL HIGIÊNICO ROLÃO REF.: MODELO INVOQ BRANCO - PREMISSE (E-003)</t>
  </si>
  <si>
    <t xml:space="preserve"> 15 </t>
  </si>
  <si>
    <t>IMPERMEABILIZAÇÃO</t>
  </si>
  <si>
    <t xml:space="preserve"> 15.1 </t>
  </si>
  <si>
    <t xml:space="preserve"> 98555 </t>
  </si>
  <si>
    <t>IMPERMEABILIZAÇÃO DE SUPERFÍCIE COM ARGAMASSA POLIMÉRICA / MEMBRANA ACRÍLICA, 3 DEMÃOS. AF_06/2018 (ÁREAS MOLHADAS)</t>
  </si>
  <si>
    <t xml:space="preserve"> 16 </t>
  </si>
  <si>
    <t>PINTURA</t>
  </si>
  <si>
    <t xml:space="preserve"> 16.1 </t>
  </si>
  <si>
    <t xml:space="preserve"> 88485 </t>
  </si>
  <si>
    <t>APLICAÇÃO DE FUNDO SELADOR ACRÍLICO EM PAREDES, UMA DEMÃO. AF_06/2014</t>
  </si>
  <si>
    <t xml:space="preserve"> 16.2 </t>
  </si>
  <si>
    <t xml:space="preserve"> 88484 </t>
  </si>
  <si>
    <t>APLICAÇÃO DE FUNDO SELADOR ACRÍLICO EM TETO, UMA DEMÃO. AF_06/2014</t>
  </si>
  <si>
    <t xml:space="preserve"> 16.3 </t>
  </si>
  <si>
    <t xml:space="preserve"> 88497 </t>
  </si>
  <si>
    <t>APLICAÇÃO E LIXAMENTO DE MASSA LÁTEX EM PAREDES, DUAS DEMÃOS. AF_06/2014</t>
  </si>
  <si>
    <t xml:space="preserve"> 16.4 </t>
  </si>
  <si>
    <t xml:space="preserve"> 88496 </t>
  </si>
  <si>
    <t>APLICAÇÃO E LIXAMENTO DE MASSA LÁTEX EM TETO, DUAS DEMÃOS. AF_06/2014</t>
  </si>
  <si>
    <t xml:space="preserve"> 16.5 </t>
  </si>
  <si>
    <t xml:space="preserve"> 88489 </t>
  </si>
  <si>
    <t>APLICAÇÃO MANUAL DE PINTURA COM TINTA LÁTEX ACRÍLICA EM PAREDES, DUAS DEMÃOS. AF_06/2014</t>
  </si>
  <si>
    <t xml:space="preserve"> 16.6 </t>
  </si>
  <si>
    <t xml:space="preserve"> 00000048 </t>
  </si>
  <si>
    <t>APLICAÇÃO DE TEXTURA INDUSTRIALIZADA TIPO CIMENTO QUEIMADO EM PAREDES, DUAS DEMÃOS</t>
  </si>
  <si>
    <t xml:space="preserve"> 16.7 </t>
  </si>
  <si>
    <t xml:space="preserve"> 88488 </t>
  </si>
  <si>
    <t>APLICAÇÃO MANUAL DE PINTURA COM TINTA LÁTEX ACRÍLICA EM TETO, DUAS DEMÃOS. AF_06/2014</t>
  </si>
  <si>
    <t xml:space="preserve"> 16.8 </t>
  </si>
  <si>
    <t xml:space="preserve"> 100762 </t>
  </si>
  <si>
    <t>PINTURA COM TINTA ALQUÍDICA DE ACABAMENTO (ESMALTE SINTÉTICO FOSCO) APLICADA A ROLO OU PINCEL SOBRE SUPERFÍCIES METÁLICAS (EXCETO PERFIL) EXECUTADO EM OBRA (02 DEMÃOS). AF_01/2020</t>
  </si>
  <si>
    <t xml:space="preserve"> 17 </t>
  </si>
  <si>
    <t>ESQUADRIAS</t>
  </si>
  <si>
    <t xml:space="preserve"> 17.1 </t>
  </si>
  <si>
    <t xml:space="preserve"> 00000182 </t>
  </si>
  <si>
    <t>PORTA DE ABRIR EM MADEIRA, FOLHA COM NÚCLEO SÓLIDO, COM ACABAMENTO EM LAMINADO MELAMÍNICO NA COR BRANCA, INCLUSO BATENTE, GUARNIÇÃO, FERRAGENS E FECHADURA TIPO ALAVANCA EXTERNA CROMADA, COM REVESTIMENTO TIPO FÓRMICA RESISTENTE A IMPACTO COM ACABAMENTO EM INOX, INSTALADO DOBRADO (FORMATO U) NA FAIXA INFERIOR DA PORTA (H=20 CM). DIM.: 80x210 CM (P01/P02))</t>
  </si>
  <si>
    <t xml:space="preserve"> 17.2 </t>
  </si>
  <si>
    <t xml:space="preserve"> 00000389 </t>
  </si>
  <si>
    <t>PORTA DE ABRIR EM MADEIRA, FOLHA COM NÚCLEO SÓLIDO, COM ACABAMENTO EM LAMINADO MELAMÍNICO NA COR BRANCA, INCLUSO BATENTE, GUARNIÇÃO, FERRAGENS, PRENDEDOR DE PORTA INSTALADO NO PISO E FECHADURA TIPO ALAVANCA EXTERNA CROMADA. COM REVESTIMENTO TIPO FÓRMICA RESISTENTE A IMPACTO COM ACABAMENTO EM AÇO ESCOVADO (STEEL SILVER) INSTALADO DOBRADO (FORMATO U) NA FAIXA INFERIOR DA PORTA (H= 20CM). INSTALAÇÃO NO DRYWALL. (P03)</t>
  </si>
  <si>
    <t xml:space="preserve"> 17.3 </t>
  </si>
  <si>
    <t xml:space="preserve"> 00000392 </t>
  </si>
  <si>
    <t>ESQUADRIA EM ALUMÍNIO COM PINTURA ELETROSTÁTICA NA COR PRETA FOSCA COM PORTA PIVOTANTE EM VIDRO TEMPERADO INCOLOR, ESPESSURA 10MM, COM PELÍCULA PROTETORA FOSCA. DIM: 150X260CM. (P04).</t>
  </si>
  <si>
    <t xml:space="preserve"> 17.4 </t>
  </si>
  <si>
    <t xml:space="preserve"> 00000390 </t>
  </si>
  <si>
    <t>PORTA DE CORRER EM MADEIRA, COM TRILHO SUPERIOR EMBUTIDO NA PAREDE DE DRYWALL -  FOLHA COM NÚCLEO SÓLIDO, COM ACABAMENTO EM LAMINADO MELAMÍNICO NA COR BRANCA, INCLUSO BATENTE, GUARNIÇÃO, FERRAGENS, GUIA PARA AS PORTAS, TRAVAS REGULÁVEIS, ROLDANAS BLINDADAS COM CAPACIDADE PARA 100KG E FECHADURA TIPO EXTERNA CROMADA COM PUXADOR. INSTALAÇÃO NO DRYWALL. REF.: PORTA EMBUTIDA ÚNICO BR- PARA DRYWALL - KIT PRONTO - SISTEMA PARA EMBUTIR DE UMA FOLHA - ECLISSE. (P05)</t>
  </si>
  <si>
    <t xml:space="preserve"> 17.5 </t>
  </si>
  <si>
    <t xml:space="preserve"> 00000391 </t>
  </si>
  <si>
    <t>PORTA DE CORRER EXTERNA EM MADEIRA, COM TRILHO SUPERIOR -  FOLHA COM NÚCLEO SÓLIDO, COM ACABAMENTO EM LAMINADO MELAMÍNICO NA COR BRANCA, INCLUSO BATENTE, GUARNIÇÃO, FERRAGENS, GUIA PARA AS PORTAS, TRAVAS REGULÁVEIS, ROLDANAS BLINDADAS COM CAPACIDADE PARA 100KG E FECHADURA CROMADA PARA BANHEIRO COM PUXADOR, ROSETA E CHAVE ANTIPÂNICO. ADUELA EM GRANITO CINZA ANDORINHA POLIDO COM TRANSPASSE DE 1CM INTERNO E EXTERNO. REF.: PORTA COM PRESILHA DE EMBUTIR MODELO VERONA - KIT PRONTO - SISTEMA PARA EMBUTIR DE UMA FOLHA - ECLISSE (P06)</t>
  </si>
  <si>
    <t xml:space="preserve"> 17.6 </t>
  </si>
  <si>
    <t xml:space="preserve"> 13095 </t>
  </si>
  <si>
    <t>PORTA DE CORRER EM VIDRO TEMPERADO INCOLOR, ESPESSURA 10MM, TIPO BLINDEX, COM PELÍCULA PROTETORA FOSCA - 2 FOLHAS (1 FIXA E 1 MÓVEL).  DIM.:175X210 CM. REUTILIZAR VIDROS RETIRADOS DA ESQUADRIA EXISTENTE COM NOVA ESTRUTURA, TRILHO E FERRAGENS NA COR PRETA.(P07).</t>
  </si>
  <si>
    <t xml:space="preserve"> 17.7 </t>
  </si>
  <si>
    <t xml:space="preserve"> 11906 </t>
  </si>
  <si>
    <t>PORTA DE ABRIR EM VIDRO TEMPERADO INCOLOR, ESPESSURA 10MM, TIPO BLINDEX, COM PELÍCULA PROTETORA FOSCA - 1 FOLHA, FIXAÇÃO SUPERIOR E INFERIOR.  DIM.:80X210 CM. ADUELA EM GRANITO CINZA ANDORINHA POLIDO COM TRANSPASSE DE 1CM EM RELAÇÃO DO LIMITE DA ALVENARIA. (P08).</t>
  </si>
  <si>
    <t xml:space="preserve"> 17.8 </t>
  </si>
  <si>
    <t xml:space="preserve"> 00000393 </t>
  </si>
  <si>
    <t>ESQUADRIA EM ALUMÍNIO COM PINTURA ELETROSTÁTICA NA COR PRETA FOSCO. 2 FOLHAS  DE CORRER EM VIDRO TEMPERADO LAMINADO 8MM (H= 220CM), E BANDEIRA FIXA EM 2 FOLHAS  (H= 80CM) , INCLUSO BATENTE, GUARNIÇÃO, FERRAGENS E FECHADURA E PUXADOR EM ALUMÍNIO PRETO COM INSTALAÇÃO PELA PARTE INTERNA. E PELÍCULA FUMÊ CONFORME PADRÃO EXISTENTE. (P09)</t>
  </si>
  <si>
    <t xml:space="preserve"> 17.9 </t>
  </si>
  <si>
    <t xml:space="preserve"> 91341 </t>
  </si>
  <si>
    <t>PORTA DE ABRIR EM ALUMÍNIO ANODIZADO, NA COR PRETA, COM VENEZIANA NA HORIZONTAL, INCLUSO BATENTE, GUARNIÇÃO, FERRAGENS E FECHADURA TIPO ALAVANCA EXTERNA CROMADA. (PA1)</t>
  </si>
  <si>
    <t xml:space="preserve"> 17.10 </t>
  </si>
  <si>
    <t>PORTA DE ABRIR EM ALUMÍNIO ANODIZADO, NA COR PRETA, COM VENEZIANA NA HORIZONTAL, INCLUSO BATENTE, GUARNIÇÃO, FERRAGENS E FECHADURA TIPO ALAVANCA EXTERNA CROMADA. (PA2).</t>
  </si>
  <si>
    <t xml:space="preserve"> 17.11 </t>
  </si>
  <si>
    <t>PORTA EM ALUMÍNIO ANODIZADO, NA COR PRETA. 2 FOLHAS DE ABRIR COM VENEZIANA NA HORIZONTAL, INCLUSO BATENTE, GUARNIÇÃO, FERRAGENS E FECHADURA TIPO ALAVANCA EXTERNA CROMADA. (PA3).</t>
  </si>
  <si>
    <t xml:space="preserve"> 17.12 </t>
  </si>
  <si>
    <t xml:space="preserve"> 00000394 </t>
  </si>
  <si>
    <t>ESQUADRIA TIPO GUILHOTINA EM ALUMÍNIO ANODIZADO NA COR BRANCO FOSCO COM VIDRO INCOLOR 6MM - 2 FOLHAS, 1 FIXA + 1 MÓVEL , 0,50X1,00M - (J01)</t>
  </si>
  <si>
    <t xml:space="preserve"> 17.13 </t>
  </si>
  <si>
    <t xml:space="preserve"> 00000413 </t>
  </si>
  <si>
    <t>ESQUADRIA TIPO GUILHOTINA EM ALUMÍNIO ANODIZADO NA COR BRANCO FOSCO COM VIDRO INCOLOR 6MM - 2 FOLHAS, 1 FIXA + 1 MÓVEL , 0,50X0,80M - (J02)</t>
  </si>
  <si>
    <t xml:space="preserve"> 18 </t>
  </si>
  <si>
    <t>SERVIÇO DE MARCENARIA</t>
  </si>
  <si>
    <t xml:space="preserve"> 18.1 </t>
  </si>
  <si>
    <t xml:space="preserve"> 00000410 </t>
  </si>
  <si>
    <t>PAINEL TELEVISÃO - PAINEL DE MDF AMADEIRADO 15MM, PADRÃO NOGAL CHAMPANHE - GUARARAPES. ESPESSURA TOTAL 3CM COM SISTEMA DE FIXAÇÃO MÃO AMIGA. FRISOS DE 3CM X 1,5CM FITADOS EM TODAS AS FACES, COM PRATELEIRA SUPERIOR E FURO PARA PASSAGEM DE FIOS - FORNECIMENTO E INSTALAÇÃO (M-001)</t>
  </si>
  <si>
    <t xml:space="preserve"> 18.2 </t>
  </si>
  <si>
    <t xml:space="preserve"> 00000409 </t>
  </si>
  <si>
    <t>PAINEL SESC - PAINEL DE MDF MADEIRADO 15MM PADRÃO NOGAL CHAMPANHE GUARARAPES 2 FACES, 2,73X2,40M, COM ESPESSURA TOTAL 3 CM COM FRISOS HORIZONTAIS E LOGO E FRASE EM AÇO INOX ESCOVADO - FORNECIMENTO E INSTALAÇÃO (M-002)</t>
  </si>
  <si>
    <t xml:space="preserve"> 18.3 </t>
  </si>
  <si>
    <t xml:space="preserve"> 00000405 </t>
  </si>
  <si>
    <t>ARMÁRIO INFERIOR DE BANCADA COM 1 PORTA DE ABRIR - PUXADOR TIPO CAVA ESCULPIDO NA PORTA E PRATELEIRA INTERNA - EM MDF BRANCO DIAMANTE - ESPESSURA 18MM - DIM.: 60X55X65CM - REF.:  BRANCO DIAMANTE DUPLA FACE - LINHA ESSENCIAL - DURATEX (M-003)</t>
  </si>
  <si>
    <t xml:space="preserve"> 18.4 </t>
  </si>
  <si>
    <t xml:space="preserve"> 00000406 </t>
  </si>
  <si>
    <t>ARMÁRIO INFERIOR DE BANCADA COM 1 PORTA DE ABRIR - PUXADOR TIPO CAVA ESCULPIDO NA PORTA E PRATELEIRA INTERNA - EM MDF BRANCO - ESPESSURA 18MM - DIM.: 60X55X65CM - REF.:  BRANCO DIAMANTE DUPLA FACE - LINHA ESSENCIAL - DURATEX (M-004)</t>
  </si>
  <si>
    <t xml:space="preserve"> 18.5 </t>
  </si>
  <si>
    <t xml:space="preserve"> 00000407 </t>
  </si>
  <si>
    <t>ARMÁRIO INFERIOR DE BANCADA EM "L" COM 6 PORTAS DE ABRIR - PUXADOR TIPO CAVA ESCULPIDO NA PORTA E PRATELEIRA INTERNA - EM MDF BRANCO - ESPESSURA 18MM - DIM.: 220X64X65CM/ 74X39X65CM- REF.:  BRANCO DIAMANTE DUPLA FACE - LINHA ESSENCIAL - DURATEX (M-005)</t>
  </si>
  <si>
    <t xml:space="preserve"> 18.6 </t>
  </si>
  <si>
    <t xml:space="preserve"> 00000408 </t>
  </si>
  <si>
    <t>ARMÁRIO INFERIOR DE BANCADA EM "L" COM 6 PORTAS DE ABRIR - PUXADOR TIPO CAVA ESCULPIDO NA PORTA E PRATELEIRA INTERNA - EM MDF BRANCO - ESPESSURA 18MM - DIM.: 220X64X65CM/ 114X39X65CM- REF.:  BRANCO DIAMANTE DUPLA FACE - LINHA ESSENCIAL - DURATEX (M-006)</t>
  </si>
  <si>
    <t xml:space="preserve"> 19 </t>
  </si>
  <si>
    <t>LIMPEZA</t>
  </si>
  <si>
    <t xml:space="preserve"> 19.1 </t>
  </si>
  <si>
    <t xml:space="preserve"> 9537 </t>
  </si>
  <si>
    <t>LIMPEZA FINAL DA OBRA</t>
  </si>
  <si>
    <t>Tipo de Licitação</t>
  </si>
  <si>
    <t>Total sem BDI</t>
  </si>
  <si>
    <t>Abertura da Licitação</t>
  </si>
  <si>
    <t>Total do BDI</t>
  </si>
  <si>
    <t>Número do Processo Licitatório</t>
  </si>
  <si>
    <t/>
  </si>
  <si>
    <t>Total Geral</t>
  </si>
  <si>
    <t xml:space="preserve">_______________________________________________________________
MARCELO PAIVA DE CARVALHO -  MATRÍCULA  07282
COINFRA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</si>
</sst>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%"/>
  </numFmts>
  <fonts count="26" x14ac:knownFonts="1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</fonts>
  <fills count="2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F7F3DF"/>
      </patternFill>
    </fill>
    <fill>
      <patternFill patternType="solid">
        <fgColor rgb="FFF7F3DF"/>
      </patternFill>
    </fill>
    <fill>
      <patternFill patternType="solid">
        <fgColor rgb="FFF7F3DF"/>
      </patternFill>
    </fill>
    <fill>
      <patternFill patternType="solid">
        <fgColor rgb="FFF7F3DF"/>
      </patternFill>
    </fill>
    <fill>
      <patternFill patternType="solid">
        <fgColor rgb="FFF7F3D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right" vertical="top" wrapText="1"/>
    </xf>
    <xf numFmtId="0" fontId="6" fillId="7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right" vertical="top" wrapText="1"/>
    </xf>
    <xf numFmtId="4" fontId="8" fillId="9" borderId="6" xfId="0" applyNumberFormat="1" applyFont="1" applyFill="1" applyBorder="1" applyAlignment="1">
      <alignment horizontal="right" vertical="top" wrapText="1"/>
    </xf>
    <xf numFmtId="164" fontId="9" fillId="10" borderId="7" xfId="0" applyNumberFormat="1" applyFont="1" applyFill="1" applyBorder="1" applyAlignment="1">
      <alignment horizontal="right" vertical="top" wrapText="1"/>
    </xf>
    <xf numFmtId="0" fontId="10" fillId="11" borderId="8" xfId="0" applyFont="1" applyFill="1" applyBorder="1" applyAlignment="1">
      <alignment horizontal="left" vertical="top" wrapText="1"/>
    </xf>
    <xf numFmtId="0" fontId="11" fillId="12" borderId="9" xfId="0" applyFont="1" applyFill="1" applyBorder="1" applyAlignment="1">
      <alignment horizontal="center" vertical="top" wrapText="1"/>
    </xf>
    <xf numFmtId="0" fontId="12" fillId="13" borderId="10" xfId="0" applyFont="1" applyFill="1" applyBorder="1" applyAlignment="1">
      <alignment horizontal="right" vertical="top" wrapText="1"/>
    </xf>
    <xf numFmtId="4" fontId="13" fillId="14" borderId="11" xfId="0" applyNumberFormat="1" applyFont="1" applyFill="1" applyBorder="1" applyAlignment="1">
      <alignment horizontal="right" vertical="top" wrapText="1"/>
    </xf>
    <xf numFmtId="164" fontId="14" fillId="15" borderId="12" xfId="0" applyNumberFormat="1" applyFont="1" applyFill="1" applyBorder="1" applyAlignment="1">
      <alignment horizontal="right" vertical="top" wrapText="1"/>
    </xf>
    <xf numFmtId="0" fontId="15" fillId="16" borderId="13" xfId="0" applyFont="1" applyFill="1" applyBorder="1" applyAlignment="1">
      <alignment horizontal="left" vertical="top" wrapText="1"/>
    </xf>
    <xf numFmtId="0" fontId="16" fillId="17" borderId="14" xfId="0" applyFont="1" applyFill="1" applyBorder="1" applyAlignment="1">
      <alignment horizontal="center" vertical="top" wrapText="1"/>
    </xf>
    <xf numFmtId="0" fontId="17" fillId="18" borderId="15" xfId="0" applyFont="1" applyFill="1" applyBorder="1" applyAlignment="1">
      <alignment horizontal="right" vertical="top" wrapText="1"/>
    </xf>
    <xf numFmtId="4" fontId="18" fillId="19" borderId="16" xfId="0" applyNumberFormat="1" applyFont="1" applyFill="1" applyBorder="1" applyAlignment="1">
      <alignment horizontal="right" vertical="top" wrapText="1"/>
    </xf>
    <xf numFmtId="164" fontId="19" fillId="20" borderId="17" xfId="0" applyNumberFormat="1" applyFont="1" applyFill="1" applyBorder="1" applyAlignment="1">
      <alignment horizontal="right" vertical="top" wrapText="1"/>
    </xf>
    <xf numFmtId="0" fontId="20" fillId="21" borderId="0" xfId="0" applyFont="1" applyFill="1" applyAlignment="1">
      <alignment horizontal="left" vertical="top" wrapText="1"/>
    </xf>
    <xf numFmtId="0" fontId="21" fillId="22" borderId="0" xfId="0" applyFont="1" applyFill="1" applyAlignment="1">
      <alignment horizontal="center" vertical="top" wrapText="1"/>
    </xf>
    <xf numFmtId="0" fontId="22" fillId="23" borderId="0" xfId="0" applyFont="1" applyFill="1" applyAlignment="1">
      <alignment horizontal="right" vertical="top" wrapText="1"/>
    </xf>
    <xf numFmtId="0" fontId="24" fillId="25" borderId="0" xfId="0" applyFont="1" applyFill="1" applyAlignment="1">
      <alignment horizontal="left" vertical="top" wrapText="1"/>
    </xf>
    <xf numFmtId="0" fontId="25" fillId="26" borderId="0" xfId="0" applyFont="1" applyFill="1" applyAlignment="1">
      <alignment horizontal="center" vertical="top" wrapText="1"/>
    </xf>
    <xf numFmtId="0" fontId="22" fillId="23" borderId="0" xfId="0" applyFont="1" applyFill="1" applyAlignment="1">
      <alignment horizontal="right" vertical="top" wrapText="1"/>
    </xf>
    <xf numFmtId="0" fontId="20" fillId="21" borderId="0" xfId="0" applyFont="1" applyFill="1" applyAlignment="1">
      <alignment horizontal="left" vertical="top" wrapText="1"/>
    </xf>
    <xf numFmtId="4" fontId="23" fillId="24" borderId="0" xfId="0" applyNumberFormat="1" applyFont="1" applyFill="1" applyAlignment="1">
      <alignment horizontal="right" vertical="top" wrapText="1"/>
    </xf>
    <xf numFmtId="0" fontId="25" fillId="26" borderId="0" xfId="0" applyFont="1" applyFill="1" applyAlignment="1">
      <alignment horizontal="center" vertical="top" wrapText="1"/>
    </xf>
    <xf numFmtId="0" fontId="0" fillId="0" borderId="0" xfId="0"/>
    <xf numFmtId="0" fontId="2" fillId="3" borderId="0" xfId="0" applyFont="1" applyFill="1" applyAlignment="1">
      <alignment horizontal="center" wrapText="1"/>
    </xf>
    <xf numFmtId="0" fontId="1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eated%20head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eated heade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9"/>
  <sheetViews>
    <sheetView tabSelected="1" showOutlineSymbols="0" showWhiteSpace="0" topLeftCell="A159" workbookViewId="0">
      <selection activeCell="L169" sqref="L169"/>
    </sheetView>
  </sheetViews>
  <sheetFormatPr defaultRowHeight="14.25" x14ac:dyDescent="0.2"/>
  <cols>
    <col min="1" max="2" width="10" bestFit="1" customWidth="1"/>
    <col min="3" max="3" width="13.25" bestFit="1" customWidth="1"/>
    <col min="4" max="4" width="60" bestFit="1" customWidth="1"/>
    <col min="5" max="5" width="8" bestFit="1" customWidth="1"/>
    <col min="6" max="10" width="13" bestFit="1" customWidth="1"/>
  </cols>
  <sheetData>
    <row r="1" spans="1:10" ht="15" x14ac:dyDescent="0.2">
      <c r="A1" s="1"/>
      <c r="B1" s="1"/>
      <c r="C1" s="1"/>
      <c r="D1" s="1" t="s">
        <v>0</v>
      </c>
      <c r="E1" s="30" t="s">
        <v>1</v>
      </c>
      <c r="F1" s="30"/>
      <c r="G1" s="30" t="s">
        <v>2</v>
      </c>
      <c r="H1" s="30"/>
      <c r="I1" s="30" t="s">
        <v>3</v>
      </c>
      <c r="J1" s="30"/>
    </row>
    <row r="2" spans="1:10" ht="80.099999999999994" customHeight="1" x14ac:dyDescent="0.2">
      <c r="A2" s="19"/>
      <c r="B2" s="19"/>
      <c r="C2" s="19"/>
      <c r="D2" s="19" t="s">
        <v>4</v>
      </c>
      <c r="E2" s="25" t="s">
        <v>5</v>
      </c>
      <c r="F2" s="25"/>
      <c r="G2" s="25" t="s">
        <v>6</v>
      </c>
      <c r="H2" s="25"/>
      <c r="I2" s="25" t="s">
        <v>7</v>
      </c>
      <c r="J2" s="25"/>
    </row>
    <row r="3" spans="1:10" ht="15" x14ac:dyDescent="0.25">
      <c r="A3" s="29" t="s">
        <v>8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30" customHeight="1" x14ac:dyDescent="0.2">
      <c r="A4" s="2" t="s">
        <v>9</v>
      </c>
      <c r="B4" s="4" t="s">
        <v>10</v>
      </c>
      <c r="C4" s="2" t="s">
        <v>11</v>
      </c>
      <c r="D4" s="2" t="s">
        <v>12</v>
      </c>
      <c r="E4" s="3" t="s">
        <v>13</v>
      </c>
      <c r="F4" s="4" t="s">
        <v>14</v>
      </c>
      <c r="G4" s="4" t="s">
        <v>15</v>
      </c>
      <c r="H4" s="4" t="s">
        <v>16</v>
      </c>
      <c r="I4" s="4" t="s">
        <v>17</v>
      </c>
      <c r="J4" s="4" t="s">
        <v>18</v>
      </c>
    </row>
    <row r="5" spans="1:10" ht="24" customHeight="1" x14ac:dyDescent="0.2">
      <c r="A5" s="5" t="s">
        <v>19</v>
      </c>
      <c r="B5" s="5"/>
      <c r="C5" s="5"/>
      <c r="D5" s="5" t="s">
        <v>20</v>
      </c>
      <c r="E5" s="5"/>
      <c r="F5" s="6"/>
      <c r="G5" s="5"/>
      <c r="H5" s="5"/>
      <c r="I5" s="7">
        <v>0</v>
      </c>
      <c r="J5" s="8">
        <f t="shared" ref="J5:J36" si="0">I5 / 1213724.29</f>
        <v>0</v>
      </c>
    </row>
    <row r="6" spans="1:10" ht="24" customHeight="1" x14ac:dyDescent="0.2">
      <c r="A6" s="14" t="s">
        <v>21</v>
      </c>
      <c r="B6" s="16" t="s">
        <v>22</v>
      </c>
      <c r="C6" s="14" t="s">
        <v>23</v>
      </c>
      <c r="D6" s="14" t="s">
        <v>24</v>
      </c>
      <c r="E6" s="15" t="s">
        <v>25</v>
      </c>
      <c r="F6" s="16">
        <v>1</v>
      </c>
      <c r="G6" s="17">
        <v>0</v>
      </c>
      <c r="H6" s="17">
        <f>TRUNC(G6 * (1 + 24.86 / 100), 2)</f>
        <v>0</v>
      </c>
      <c r="I6" s="17">
        <f>TRUNC(F6 * H6, 2)</f>
        <v>0</v>
      </c>
      <c r="J6" s="18">
        <f t="shared" si="0"/>
        <v>0</v>
      </c>
    </row>
    <row r="7" spans="1:10" ht="26.1" customHeight="1" x14ac:dyDescent="0.2">
      <c r="A7" s="9" t="s">
        <v>26</v>
      </c>
      <c r="B7" s="11" t="s">
        <v>27</v>
      </c>
      <c r="C7" s="9" t="s">
        <v>28</v>
      </c>
      <c r="D7" s="9" t="s">
        <v>29</v>
      </c>
      <c r="E7" s="10" t="s">
        <v>30</v>
      </c>
      <c r="F7" s="11">
        <v>423.69</v>
      </c>
      <c r="G7" s="12">
        <v>0</v>
      </c>
      <c r="H7" s="12">
        <f>TRUNC(G7 * (1 + 24.86 / 100), 2)</f>
        <v>0</v>
      </c>
      <c r="I7" s="12">
        <f>TRUNC(F7 * H7, 2)</f>
        <v>0</v>
      </c>
      <c r="J7" s="13">
        <f t="shared" si="0"/>
        <v>0</v>
      </c>
    </row>
    <row r="8" spans="1:10" ht="26.1" customHeight="1" x14ac:dyDescent="0.2">
      <c r="A8" s="9" t="s">
        <v>31</v>
      </c>
      <c r="B8" s="11" t="s">
        <v>32</v>
      </c>
      <c r="C8" s="9" t="s">
        <v>33</v>
      </c>
      <c r="D8" s="9" t="s">
        <v>34</v>
      </c>
      <c r="E8" s="10" t="s">
        <v>35</v>
      </c>
      <c r="F8" s="11">
        <v>440</v>
      </c>
      <c r="G8" s="12">
        <v>0</v>
      </c>
      <c r="H8" s="12">
        <f>TRUNC(G8 * (1 + 24.86 / 100), 2)</f>
        <v>0</v>
      </c>
      <c r="I8" s="12">
        <f>TRUNC(F8 * H8, 2)</f>
        <v>0</v>
      </c>
      <c r="J8" s="13">
        <f t="shared" si="0"/>
        <v>0</v>
      </c>
    </row>
    <row r="9" spans="1:10" ht="26.1" customHeight="1" x14ac:dyDescent="0.2">
      <c r="A9" s="9" t="s">
        <v>36</v>
      </c>
      <c r="B9" s="11" t="s">
        <v>37</v>
      </c>
      <c r="C9" s="9" t="s">
        <v>33</v>
      </c>
      <c r="D9" s="9" t="s">
        <v>38</v>
      </c>
      <c r="E9" s="10" t="s">
        <v>39</v>
      </c>
      <c r="F9" s="11">
        <v>5</v>
      </c>
      <c r="G9" s="12">
        <v>0</v>
      </c>
      <c r="H9" s="12">
        <f>TRUNC(G9 * (1 + 24.86 / 100), 2)</f>
        <v>0</v>
      </c>
      <c r="I9" s="12">
        <f>TRUNC(F9 * H9, 2)</f>
        <v>0</v>
      </c>
      <c r="J9" s="13">
        <f t="shared" si="0"/>
        <v>0</v>
      </c>
    </row>
    <row r="10" spans="1:10" ht="27" customHeight="1" x14ac:dyDescent="0.2">
      <c r="A10" s="9" t="s">
        <v>40</v>
      </c>
      <c r="B10" s="11" t="s">
        <v>41</v>
      </c>
      <c r="C10" s="9" t="s">
        <v>33</v>
      </c>
      <c r="D10" s="9" t="s">
        <v>42</v>
      </c>
      <c r="E10" s="10" t="s">
        <v>35</v>
      </c>
      <c r="F10" s="11">
        <v>240</v>
      </c>
      <c r="G10" s="12">
        <v>0</v>
      </c>
      <c r="H10" s="12">
        <f>TRUNC(G10 * (1 + 24.86 / 100), 2)</f>
        <v>0</v>
      </c>
      <c r="I10" s="12">
        <f>TRUNC(F10 * H10, 2)</f>
        <v>0</v>
      </c>
      <c r="J10" s="13">
        <f t="shared" si="0"/>
        <v>0</v>
      </c>
    </row>
    <row r="11" spans="1:10" ht="24" customHeight="1" x14ac:dyDescent="0.2">
      <c r="A11" s="5" t="s">
        <v>43</v>
      </c>
      <c r="B11" s="5"/>
      <c r="C11" s="5"/>
      <c r="D11" s="5" t="s">
        <v>44</v>
      </c>
      <c r="E11" s="5"/>
      <c r="F11" s="6"/>
      <c r="G11" s="5"/>
      <c r="H11" s="5"/>
      <c r="I11" s="7">
        <v>0</v>
      </c>
      <c r="J11" s="8">
        <f t="shared" si="0"/>
        <v>0</v>
      </c>
    </row>
    <row r="12" spans="1:10" ht="24" customHeight="1" x14ac:dyDescent="0.2">
      <c r="A12" s="14" t="s">
        <v>45</v>
      </c>
      <c r="B12" s="16" t="s">
        <v>46</v>
      </c>
      <c r="C12" s="14" t="s">
        <v>23</v>
      </c>
      <c r="D12" s="14" t="s">
        <v>47</v>
      </c>
      <c r="E12" s="15" t="s">
        <v>25</v>
      </c>
      <c r="F12" s="16">
        <v>1</v>
      </c>
      <c r="G12" s="17">
        <v>0</v>
      </c>
      <c r="H12" s="17">
        <f>TRUNC(G12 * (1 + 24.86 / 100), 2)</f>
        <v>0</v>
      </c>
      <c r="I12" s="17">
        <f>TRUNC(F12 * H12, 2)</f>
        <v>0</v>
      </c>
      <c r="J12" s="18">
        <f t="shared" si="0"/>
        <v>0</v>
      </c>
    </row>
    <row r="13" spans="1:10" ht="26.1" customHeight="1" x14ac:dyDescent="0.2">
      <c r="A13" s="14" t="s">
        <v>48</v>
      </c>
      <c r="B13" s="16" t="s">
        <v>49</v>
      </c>
      <c r="C13" s="14" t="s">
        <v>23</v>
      </c>
      <c r="D13" s="14" t="s">
        <v>50</v>
      </c>
      <c r="E13" s="15" t="s">
        <v>25</v>
      </c>
      <c r="F13" s="16">
        <v>1</v>
      </c>
      <c r="G13" s="17">
        <v>0</v>
      </c>
      <c r="H13" s="17">
        <f>TRUNC(G13 * (1 + 24.86 / 100), 2)</f>
        <v>0</v>
      </c>
      <c r="I13" s="17">
        <f>TRUNC(F13 * H13, 2)</f>
        <v>0</v>
      </c>
      <c r="J13" s="18">
        <f t="shared" si="0"/>
        <v>0</v>
      </c>
    </row>
    <row r="14" spans="1:10" ht="26.1" customHeight="1" x14ac:dyDescent="0.2">
      <c r="A14" s="14" t="s">
        <v>51</v>
      </c>
      <c r="B14" s="16" t="s">
        <v>52</v>
      </c>
      <c r="C14" s="14" t="s">
        <v>53</v>
      </c>
      <c r="D14" s="14" t="s">
        <v>54</v>
      </c>
      <c r="E14" s="15" t="s">
        <v>30</v>
      </c>
      <c r="F14" s="16">
        <v>423.69</v>
      </c>
      <c r="G14" s="17">
        <v>0</v>
      </c>
      <c r="H14" s="17">
        <f>TRUNC(G14 * (1 + 24.86 / 100), 2)</f>
        <v>0</v>
      </c>
      <c r="I14" s="17">
        <f>TRUNC(F14 * H14, 2)</f>
        <v>0</v>
      </c>
      <c r="J14" s="18">
        <f t="shared" si="0"/>
        <v>0</v>
      </c>
    </row>
    <row r="15" spans="1:10" ht="32.25" customHeight="1" x14ac:dyDescent="0.2">
      <c r="A15" s="14" t="s">
        <v>55</v>
      </c>
      <c r="B15" s="16" t="s">
        <v>56</v>
      </c>
      <c r="C15" s="14" t="s">
        <v>53</v>
      </c>
      <c r="D15" s="14" t="s">
        <v>57</v>
      </c>
      <c r="E15" s="15" t="s">
        <v>30</v>
      </c>
      <c r="F15" s="16">
        <v>423.69</v>
      </c>
      <c r="G15" s="17">
        <v>0</v>
      </c>
      <c r="H15" s="17">
        <f>TRUNC(G15 * (1 + 24.86 / 100), 2)</f>
        <v>0</v>
      </c>
      <c r="I15" s="17">
        <f>TRUNC(F15 * H15, 2)</f>
        <v>0</v>
      </c>
      <c r="J15" s="18">
        <f t="shared" si="0"/>
        <v>0</v>
      </c>
    </row>
    <row r="16" spans="1:10" ht="24" customHeight="1" x14ac:dyDescent="0.2">
      <c r="A16" s="14" t="s">
        <v>58</v>
      </c>
      <c r="B16" s="16" t="s">
        <v>59</v>
      </c>
      <c r="C16" s="14" t="s">
        <v>28</v>
      </c>
      <c r="D16" s="14" t="s">
        <v>60</v>
      </c>
      <c r="E16" s="15" t="s">
        <v>30</v>
      </c>
      <c r="F16" s="16">
        <v>423.69</v>
      </c>
      <c r="G16" s="17">
        <v>0</v>
      </c>
      <c r="H16" s="17">
        <f>TRUNC(G16 * (1 + 24.86 / 100), 2)</f>
        <v>0</v>
      </c>
      <c r="I16" s="17">
        <f>TRUNC(F16 * H16, 2)</f>
        <v>0</v>
      </c>
      <c r="J16" s="18">
        <f t="shared" si="0"/>
        <v>0</v>
      </c>
    </row>
    <row r="17" spans="1:10" ht="24" customHeight="1" x14ac:dyDescent="0.2">
      <c r="A17" s="5" t="s">
        <v>61</v>
      </c>
      <c r="B17" s="5"/>
      <c r="C17" s="5"/>
      <c r="D17" s="5" t="s">
        <v>62</v>
      </c>
      <c r="E17" s="5"/>
      <c r="F17" s="6"/>
      <c r="G17" s="5"/>
      <c r="H17" s="5"/>
      <c r="I17" s="7">
        <v>0</v>
      </c>
      <c r="J17" s="8">
        <f t="shared" si="0"/>
        <v>0</v>
      </c>
    </row>
    <row r="18" spans="1:10" ht="39" customHeight="1" x14ac:dyDescent="0.2">
      <c r="A18" s="14" t="s">
        <v>63</v>
      </c>
      <c r="B18" s="16" t="s">
        <v>64</v>
      </c>
      <c r="C18" s="14" t="s">
        <v>33</v>
      </c>
      <c r="D18" s="14" t="s">
        <v>65</v>
      </c>
      <c r="E18" s="15" t="s">
        <v>30</v>
      </c>
      <c r="F18" s="16">
        <v>2.88</v>
      </c>
      <c r="G18" s="17">
        <v>0</v>
      </c>
      <c r="H18" s="17">
        <f t="shared" ref="H18:H27" si="1">TRUNC(G18 * (1 + 24.86 / 100), 2)</f>
        <v>0</v>
      </c>
      <c r="I18" s="17">
        <f t="shared" ref="I18:I27" si="2">TRUNC(F18 * H18, 2)</f>
        <v>0</v>
      </c>
      <c r="J18" s="18">
        <f t="shared" si="0"/>
        <v>0</v>
      </c>
    </row>
    <row r="19" spans="1:10" ht="24" customHeight="1" x14ac:dyDescent="0.2">
      <c r="A19" s="9" t="s">
        <v>66</v>
      </c>
      <c r="B19" s="11" t="s">
        <v>67</v>
      </c>
      <c r="C19" s="9" t="s">
        <v>33</v>
      </c>
      <c r="D19" s="9" t="s">
        <v>68</v>
      </c>
      <c r="E19" s="10" t="s">
        <v>30</v>
      </c>
      <c r="F19" s="11">
        <v>120</v>
      </c>
      <c r="G19" s="12">
        <v>0</v>
      </c>
      <c r="H19" s="12">
        <f t="shared" si="1"/>
        <v>0</v>
      </c>
      <c r="I19" s="12">
        <f t="shared" si="2"/>
        <v>0</v>
      </c>
      <c r="J19" s="13">
        <f t="shared" si="0"/>
        <v>0</v>
      </c>
    </row>
    <row r="20" spans="1:10" ht="24" customHeight="1" x14ac:dyDescent="0.2">
      <c r="A20" s="9" t="s">
        <v>69</v>
      </c>
      <c r="B20" s="11" t="s">
        <v>70</v>
      </c>
      <c r="C20" s="9" t="s">
        <v>28</v>
      </c>
      <c r="D20" s="9" t="s">
        <v>71</v>
      </c>
      <c r="E20" s="10" t="s">
        <v>72</v>
      </c>
      <c r="F20" s="11">
        <v>1</v>
      </c>
      <c r="G20" s="12">
        <v>0</v>
      </c>
      <c r="H20" s="12">
        <f t="shared" si="1"/>
        <v>0</v>
      </c>
      <c r="I20" s="12">
        <f t="shared" si="2"/>
        <v>0</v>
      </c>
      <c r="J20" s="13">
        <f t="shared" si="0"/>
        <v>0</v>
      </c>
    </row>
    <row r="21" spans="1:10" ht="24" customHeight="1" x14ac:dyDescent="0.2">
      <c r="A21" s="9" t="s">
        <v>73</v>
      </c>
      <c r="B21" s="11" t="s">
        <v>74</v>
      </c>
      <c r="C21" s="9" t="s">
        <v>28</v>
      </c>
      <c r="D21" s="9" t="s">
        <v>75</v>
      </c>
      <c r="E21" s="10" t="s">
        <v>72</v>
      </c>
      <c r="F21" s="11">
        <v>1</v>
      </c>
      <c r="G21" s="12">
        <v>0</v>
      </c>
      <c r="H21" s="12">
        <f t="shared" si="1"/>
        <v>0</v>
      </c>
      <c r="I21" s="12">
        <f t="shared" si="2"/>
        <v>0</v>
      </c>
      <c r="J21" s="13">
        <f t="shared" si="0"/>
        <v>0</v>
      </c>
    </row>
    <row r="22" spans="1:10" ht="51.95" customHeight="1" x14ac:dyDescent="0.2">
      <c r="A22" s="9" t="s">
        <v>76</v>
      </c>
      <c r="B22" s="11" t="s">
        <v>77</v>
      </c>
      <c r="C22" s="9" t="s">
        <v>33</v>
      </c>
      <c r="D22" s="9" t="s">
        <v>78</v>
      </c>
      <c r="E22" s="10" t="s">
        <v>39</v>
      </c>
      <c r="F22" s="11">
        <v>4</v>
      </c>
      <c r="G22" s="12">
        <v>0</v>
      </c>
      <c r="H22" s="12">
        <f t="shared" si="1"/>
        <v>0</v>
      </c>
      <c r="I22" s="12">
        <f t="shared" si="2"/>
        <v>0</v>
      </c>
      <c r="J22" s="13">
        <f t="shared" si="0"/>
        <v>0</v>
      </c>
    </row>
    <row r="23" spans="1:10" ht="78" customHeight="1" x14ac:dyDescent="0.2">
      <c r="A23" s="9" t="s">
        <v>79</v>
      </c>
      <c r="B23" s="11" t="s">
        <v>80</v>
      </c>
      <c r="C23" s="9" t="s">
        <v>33</v>
      </c>
      <c r="D23" s="9" t="s">
        <v>81</v>
      </c>
      <c r="E23" s="10" t="s">
        <v>39</v>
      </c>
      <c r="F23" s="11">
        <v>5</v>
      </c>
      <c r="G23" s="12">
        <v>0</v>
      </c>
      <c r="H23" s="12">
        <f t="shared" si="1"/>
        <v>0</v>
      </c>
      <c r="I23" s="12">
        <f t="shared" si="2"/>
        <v>0</v>
      </c>
      <c r="J23" s="13">
        <f t="shared" si="0"/>
        <v>0</v>
      </c>
    </row>
    <row r="24" spans="1:10" ht="26.1" customHeight="1" x14ac:dyDescent="0.2">
      <c r="A24" s="14" t="s">
        <v>82</v>
      </c>
      <c r="B24" s="16" t="s">
        <v>83</v>
      </c>
      <c r="C24" s="14" t="s">
        <v>23</v>
      </c>
      <c r="D24" s="14" t="s">
        <v>84</v>
      </c>
      <c r="E24" s="15" t="s">
        <v>25</v>
      </c>
      <c r="F24" s="16">
        <v>5</v>
      </c>
      <c r="G24" s="17">
        <v>0</v>
      </c>
      <c r="H24" s="17">
        <f t="shared" si="1"/>
        <v>0</v>
      </c>
      <c r="I24" s="17">
        <f t="shared" si="2"/>
        <v>0</v>
      </c>
      <c r="J24" s="18">
        <f t="shared" si="0"/>
        <v>0</v>
      </c>
    </row>
    <row r="25" spans="1:10" ht="65.099999999999994" customHeight="1" x14ac:dyDescent="0.2">
      <c r="A25" s="14" t="s">
        <v>85</v>
      </c>
      <c r="B25" s="16" t="s">
        <v>86</v>
      </c>
      <c r="C25" s="14" t="s">
        <v>33</v>
      </c>
      <c r="D25" s="14" t="s">
        <v>87</v>
      </c>
      <c r="E25" s="15" t="s">
        <v>88</v>
      </c>
      <c r="F25" s="16">
        <v>40</v>
      </c>
      <c r="G25" s="17">
        <v>0</v>
      </c>
      <c r="H25" s="17">
        <f t="shared" si="1"/>
        <v>0</v>
      </c>
      <c r="I25" s="17">
        <f t="shared" si="2"/>
        <v>0</v>
      </c>
      <c r="J25" s="18">
        <f t="shared" si="0"/>
        <v>0</v>
      </c>
    </row>
    <row r="26" spans="1:10" ht="26.1" customHeight="1" x14ac:dyDescent="0.2">
      <c r="A26" s="9" t="s">
        <v>89</v>
      </c>
      <c r="B26" s="11" t="s">
        <v>90</v>
      </c>
      <c r="C26" s="9" t="s">
        <v>33</v>
      </c>
      <c r="D26" s="9" t="s">
        <v>91</v>
      </c>
      <c r="E26" s="10" t="s">
        <v>92</v>
      </c>
      <c r="F26" s="11">
        <v>20</v>
      </c>
      <c r="G26" s="12">
        <v>0</v>
      </c>
      <c r="H26" s="12">
        <f t="shared" si="1"/>
        <v>0</v>
      </c>
      <c r="I26" s="12">
        <f t="shared" si="2"/>
        <v>0</v>
      </c>
      <c r="J26" s="13">
        <f t="shared" si="0"/>
        <v>0</v>
      </c>
    </row>
    <row r="27" spans="1:10" ht="26.1" customHeight="1" x14ac:dyDescent="0.2">
      <c r="A27" s="9" t="s">
        <v>93</v>
      </c>
      <c r="B27" s="11" t="s">
        <v>94</v>
      </c>
      <c r="C27" s="9" t="s">
        <v>23</v>
      </c>
      <c r="D27" s="9" t="s">
        <v>95</v>
      </c>
      <c r="E27" s="10" t="s">
        <v>96</v>
      </c>
      <c r="F27" s="11">
        <v>10</v>
      </c>
      <c r="G27" s="12">
        <v>0</v>
      </c>
      <c r="H27" s="12">
        <f t="shared" si="1"/>
        <v>0</v>
      </c>
      <c r="I27" s="12">
        <f t="shared" si="2"/>
        <v>0</v>
      </c>
      <c r="J27" s="13">
        <f t="shared" si="0"/>
        <v>0</v>
      </c>
    </row>
    <row r="28" spans="1:10" ht="24" customHeight="1" x14ac:dyDescent="0.2">
      <c r="A28" s="5" t="s">
        <v>97</v>
      </c>
      <c r="B28" s="5"/>
      <c r="C28" s="5"/>
      <c r="D28" s="5" t="s">
        <v>98</v>
      </c>
      <c r="E28" s="5"/>
      <c r="F28" s="6"/>
      <c r="G28" s="5"/>
      <c r="H28" s="5"/>
      <c r="I28" s="7">
        <v>0</v>
      </c>
      <c r="J28" s="8">
        <f t="shared" si="0"/>
        <v>0</v>
      </c>
    </row>
    <row r="29" spans="1:10" ht="26.1" customHeight="1" x14ac:dyDescent="0.2">
      <c r="A29" s="9" t="s">
        <v>99</v>
      </c>
      <c r="B29" s="11" t="s">
        <v>100</v>
      </c>
      <c r="C29" s="9" t="s">
        <v>33</v>
      </c>
      <c r="D29" s="9" t="s">
        <v>101</v>
      </c>
      <c r="E29" s="10" t="s">
        <v>102</v>
      </c>
      <c r="F29" s="11">
        <v>10.32</v>
      </c>
      <c r="G29" s="12">
        <v>0</v>
      </c>
      <c r="H29" s="12">
        <f t="shared" ref="H29:H44" si="3">TRUNC(G29 * (1 + 24.86 / 100), 2)</f>
        <v>0</v>
      </c>
      <c r="I29" s="12">
        <f t="shared" ref="I29:I44" si="4">TRUNC(F29 * H29, 2)</f>
        <v>0</v>
      </c>
      <c r="J29" s="13">
        <f t="shared" si="0"/>
        <v>0</v>
      </c>
    </row>
    <row r="30" spans="1:10" ht="26.1" customHeight="1" x14ac:dyDescent="0.2">
      <c r="A30" s="9" t="s">
        <v>103</v>
      </c>
      <c r="B30" s="11" t="s">
        <v>104</v>
      </c>
      <c r="C30" s="9" t="s">
        <v>33</v>
      </c>
      <c r="D30" s="9" t="s">
        <v>105</v>
      </c>
      <c r="E30" s="10" t="s">
        <v>30</v>
      </c>
      <c r="F30" s="11">
        <v>108.72</v>
      </c>
      <c r="G30" s="12">
        <v>0</v>
      </c>
      <c r="H30" s="12">
        <f t="shared" si="3"/>
        <v>0</v>
      </c>
      <c r="I30" s="12">
        <f t="shared" si="4"/>
        <v>0</v>
      </c>
      <c r="J30" s="13">
        <f t="shared" si="0"/>
        <v>0</v>
      </c>
    </row>
    <row r="31" spans="1:10" ht="39" customHeight="1" x14ac:dyDescent="0.2">
      <c r="A31" s="9" t="s">
        <v>106</v>
      </c>
      <c r="B31" s="11" t="s">
        <v>107</v>
      </c>
      <c r="C31" s="9" t="s">
        <v>33</v>
      </c>
      <c r="D31" s="9" t="s">
        <v>108</v>
      </c>
      <c r="E31" s="10" t="s">
        <v>30</v>
      </c>
      <c r="F31" s="11">
        <v>30</v>
      </c>
      <c r="G31" s="12">
        <v>0</v>
      </c>
      <c r="H31" s="12">
        <f t="shared" si="3"/>
        <v>0</v>
      </c>
      <c r="I31" s="12">
        <f t="shared" si="4"/>
        <v>0</v>
      </c>
      <c r="J31" s="13">
        <f t="shared" si="0"/>
        <v>0</v>
      </c>
    </row>
    <row r="32" spans="1:10" ht="24" customHeight="1" x14ac:dyDescent="0.2">
      <c r="A32" s="9" t="s">
        <v>109</v>
      </c>
      <c r="B32" s="11" t="s">
        <v>110</v>
      </c>
      <c r="C32" s="9" t="s">
        <v>28</v>
      </c>
      <c r="D32" s="9" t="s">
        <v>111</v>
      </c>
      <c r="E32" s="10" t="s">
        <v>30</v>
      </c>
      <c r="F32" s="11">
        <v>514.51</v>
      </c>
      <c r="G32" s="12">
        <v>0</v>
      </c>
      <c r="H32" s="12">
        <f t="shared" si="3"/>
        <v>0</v>
      </c>
      <c r="I32" s="12">
        <f t="shared" si="4"/>
        <v>0</v>
      </c>
      <c r="J32" s="13">
        <f t="shared" si="0"/>
        <v>0</v>
      </c>
    </row>
    <row r="33" spans="1:10" ht="26.1" customHeight="1" x14ac:dyDescent="0.2">
      <c r="A33" s="9" t="s">
        <v>112</v>
      </c>
      <c r="B33" s="11" t="s">
        <v>113</v>
      </c>
      <c r="C33" s="9" t="s">
        <v>33</v>
      </c>
      <c r="D33" s="9" t="s">
        <v>114</v>
      </c>
      <c r="E33" s="10" t="s">
        <v>30</v>
      </c>
      <c r="F33" s="11">
        <v>376.77</v>
      </c>
      <c r="G33" s="12">
        <v>0</v>
      </c>
      <c r="H33" s="12">
        <f t="shared" si="3"/>
        <v>0</v>
      </c>
      <c r="I33" s="12">
        <f t="shared" si="4"/>
        <v>0</v>
      </c>
      <c r="J33" s="13">
        <f t="shared" si="0"/>
        <v>0</v>
      </c>
    </row>
    <row r="34" spans="1:10" ht="24" customHeight="1" x14ac:dyDescent="0.2">
      <c r="A34" s="9" t="s">
        <v>115</v>
      </c>
      <c r="B34" s="11" t="s">
        <v>116</v>
      </c>
      <c r="C34" s="9" t="s">
        <v>28</v>
      </c>
      <c r="D34" s="9" t="s">
        <v>117</v>
      </c>
      <c r="E34" s="10" t="s">
        <v>92</v>
      </c>
      <c r="F34" s="11">
        <v>1.55</v>
      </c>
      <c r="G34" s="12">
        <v>0</v>
      </c>
      <c r="H34" s="12">
        <f t="shared" si="3"/>
        <v>0</v>
      </c>
      <c r="I34" s="12">
        <f t="shared" si="4"/>
        <v>0</v>
      </c>
      <c r="J34" s="13">
        <f t="shared" si="0"/>
        <v>0</v>
      </c>
    </row>
    <row r="35" spans="1:10" ht="24" customHeight="1" x14ac:dyDescent="0.2">
      <c r="A35" s="9" t="s">
        <v>118</v>
      </c>
      <c r="B35" s="11" t="s">
        <v>119</v>
      </c>
      <c r="C35" s="9" t="s">
        <v>28</v>
      </c>
      <c r="D35" s="9" t="s">
        <v>120</v>
      </c>
      <c r="E35" s="10" t="s">
        <v>25</v>
      </c>
      <c r="F35" s="11">
        <v>8</v>
      </c>
      <c r="G35" s="12">
        <v>0</v>
      </c>
      <c r="H35" s="12">
        <f t="shared" si="3"/>
        <v>0</v>
      </c>
      <c r="I35" s="12">
        <f t="shared" si="4"/>
        <v>0</v>
      </c>
      <c r="J35" s="13">
        <f t="shared" si="0"/>
        <v>0</v>
      </c>
    </row>
    <row r="36" spans="1:10" ht="26.1" customHeight="1" x14ac:dyDescent="0.2">
      <c r="A36" s="9" t="s">
        <v>121</v>
      </c>
      <c r="B36" s="11" t="s">
        <v>122</v>
      </c>
      <c r="C36" s="9" t="s">
        <v>33</v>
      </c>
      <c r="D36" s="9" t="s">
        <v>123</v>
      </c>
      <c r="E36" s="10" t="s">
        <v>25</v>
      </c>
      <c r="F36" s="11">
        <v>8</v>
      </c>
      <c r="G36" s="12">
        <v>0</v>
      </c>
      <c r="H36" s="12">
        <f t="shared" si="3"/>
        <v>0</v>
      </c>
      <c r="I36" s="12">
        <f t="shared" si="4"/>
        <v>0</v>
      </c>
      <c r="J36" s="13">
        <f t="shared" si="0"/>
        <v>0</v>
      </c>
    </row>
    <row r="37" spans="1:10" ht="26.1" customHeight="1" x14ac:dyDescent="0.2">
      <c r="A37" s="9" t="s">
        <v>124</v>
      </c>
      <c r="B37" s="11" t="s">
        <v>125</v>
      </c>
      <c r="C37" s="9" t="s">
        <v>33</v>
      </c>
      <c r="D37" s="9" t="s">
        <v>126</v>
      </c>
      <c r="E37" s="10" t="s">
        <v>25</v>
      </c>
      <c r="F37" s="11">
        <v>17</v>
      </c>
      <c r="G37" s="12">
        <v>0</v>
      </c>
      <c r="H37" s="12">
        <f t="shared" si="3"/>
        <v>0</v>
      </c>
      <c r="I37" s="12">
        <f t="shared" si="4"/>
        <v>0</v>
      </c>
      <c r="J37" s="13">
        <f t="shared" ref="J37:J68" si="5">I37 / 1213724.29</f>
        <v>0</v>
      </c>
    </row>
    <row r="38" spans="1:10" ht="26.1" customHeight="1" x14ac:dyDescent="0.2">
      <c r="A38" s="9" t="s">
        <v>127</v>
      </c>
      <c r="B38" s="11" t="s">
        <v>128</v>
      </c>
      <c r="C38" s="9" t="s">
        <v>33</v>
      </c>
      <c r="D38" s="9" t="s">
        <v>129</v>
      </c>
      <c r="E38" s="10" t="s">
        <v>25</v>
      </c>
      <c r="F38" s="11">
        <v>100</v>
      </c>
      <c r="G38" s="12">
        <v>0</v>
      </c>
      <c r="H38" s="12">
        <f t="shared" si="3"/>
        <v>0</v>
      </c>
      <c r="I38" s="12">
        <f t="shared" si="4"/>
        <v>0</v>
      </c>
      <c r="J38" s="13">
        <f t="shared" si="5"/>
        <v>0</v>
      </c>
    </row>
    <row r="39" spans="1:10" ht="26.1" customHeight="1" x14ac:dyDescent="0.2">
      <c r="A39" s="9" t="s">
        <v>130</v>
      </c>
      <c r="B39" s="11" t="s">
        <v>131</v>
      </c>
      <c r="C39" s="9" t="s">
        <v>33</v>
      </c>
      <c r="D39" s="9" t="s">
        <v>132</v>
      </c>
      <c r="E39" s="10" t="s">
        <v>25</v>
      </c>
      <c r="F39" s="11">
        <v>50</v>
      </c>
      <c r="G39" s="12">
        <v>0</v>
      </c>
      <c r="H39" s="12">
        <f t="shared" si="3"/>
        <v>0</v>
      </c>
      <c r="I39" s="12">
        <f t="shared" si="4"/>
        <v>0</v>
      </c>
      <c r="J39" s="13">
        <f t="shared" si="5"/>
        <v>0</v>
      </c>
    </row>
    <row r="40" spans="1:10" ht="26.1" customHeight="1" x14ac:dyDescent="0.2">
      <c r="A40" s="9" t="s">
        <v>133</v>
      </c>
      <c r="B40" s="11" t="s">
        <v>134</v>
      </c>
      <c r="C40" s="9" t="s">
        <v>33</v>
      </c>
      <c r="D40" s="9" t="s">
        <v>135</v>
      </c>
      <c r="E40" s="10" t="s">
        <v>92</v>
      </c>
      <c r="F40" s="11">
        <v>4000</v>
      </c>
      <c r="G40" s="12">
        <v>0</v>
      </c>
      <c r="H40" s="12">
        <f t="shared" si="3"/>
        <v>0</v>
      </c>
      <c r="I40" s="12">
        <f t="shared" si="4"/>
        <v>0</v>
      </c>
      <c r="J40" s="13">
        <f t="shared" si="5"/>
        <v>0</v>
      </c>
    </row>
    <row r="41" spans="1:10" ht="26.1" customHeight="1" x14ac:dyDescent="0.2">
      <c r="A41" s="9" t="s">
        <v>136</v>
      </c>
      <c r="B41" s="11" t="s">
        <v>137</v>
      </c>
      <c r="C41" s="9" t="s">
        <v>28</v>
      </c>
      <c r="D41" s="9" t="s">
        <v>138</v>
      </c>
      <c r="E41" s="10" t="s">
        <v>25</v>
      </c>
      <c r="F41" s="11">
        <v>15</v>
      </c>
      <c r="G41" s="12">
        <v>0</v>
      </c>
      <c r="H41" s="12">
        <f t="shared" si="3"/>
        <v>0</v>
      </c>
      <c r="I41" s="12">
        <f t="shared" si="4"/>
        <v>0</v>
      </c>
      <c r="J41" s="13">
        <f t="shared" si="5"/>
        <v>0</v>
      </c>
    </row>
    <row r="42" spans="1:10" ht="26.1" customHeight="1" x14ac:dyDescent="0.2">
      <c r="A42" s="9" t="s">
        <v>139</v>
      </c>
      <c r="B42" s="11" t="s">
        <v>140</v>
      </c>
      <c r="C42" s="9" t="s">
        <v>33</v>
      </c>
      <c r="D42" s="9" t="s">
        <v>141</v>
      </c>
      <c r="E42" s="10" t="s">
        <v>30</v>
      </c>
      <c r="F42" s="11">
        <v>20.58</v>
      </c>
      <c r="G42" s="12">
        <v>0</v>
      </c>
      <c r="H42" s="12">
        <f t="shared" si="3"/>
        <v>0</v>
      </c>
      <c r="I42" s="12">
        <f t="shared" si="4"/>
        <v>0</v>
      </c>
      <c r="J42" s="13">
        <f t="shared" si="5"/>
        <v>0</v>
      </c>
    </row>
    <row r="43" spans="1:10" ht="26.1" customHeight="1" x14ac:dyDescent="0.2">
      <c r="A43" s="9" t="s">
        <v>142</v>
      </c>
      <c r="B43" s="11" t="s">
        <v>143</v>
      </c>
      <c r="C43" s="9" t="s">
        <v>33</v>
      </c>
      <c r="D43" s="9" t="s">
        <v>144</v>
      </c>
      <c r="E43" s="10" t="s">
        <v>30</v>
      </c>
      <c r="F43" s="11">
        <v>54.24</v>
      </c>
      <c r="G43" s="12">
        <v>0</v>
      </c>
      <c r="H43" s="12">
        <f t="shared" si="3"/>
        <v>0</v>
      </c>
      <c r="I43" s="12">
        <f t="shared" si="4"/>
        <v>0</v>
      </c>
      <c r="J43" s="13">
        <f t="shared" si="5"/>
        <v>0</v>
      </c>
    </row>
    <row r="44" spans="1:10" ht="24" customHeight="1" x14ac:dyDescent="0.2">
      <c r="A44" s="14" t="s">
        <v>145</v>
      </c>
      <c r="B44" s="16" t="s">
        <v>146</v>
      </c>
      <c r="C44" s="14" t="s">
        <v>23</v>
      </c>
      <c r="D44" s="14" t="s">
        <v>147</v>
      </c>
      <c r="E44" s="15" t="s">
        <v>25</v>
      </c>
      <c r="F44" s="16">
        <v>20</v>
      </c>
      <c r="G44" s="17">
        <v>0</v>
      </c>
      <c r="H44" s="17">
        <f t="shared" si="3"/>
        <v>0</v>
      </c>
      <c r="I44" s="17">
        <f t="shared" si="4"/>
        <v>0</v>
      </c>
      <c r="J44" s="18">
        <f t="shared" si="5"/>
        <v>0</v>
      </c>
    </row>
    <row r="45" spans="1:10" ht="24" customHeight="1" x14ac:dyDescent="0.2">
      <c r="A45" s="5" t="s">
        <v>148</v>
      </c>
      <c r="B45" s="5"/>
      <c r="C45" s="5"/>
      <c r="D45" s="5" t="s">
        <v>149</v>
      </c>
      <c r="E45" s="5"/>
      <c r="F45" s="6"/>
      <c r="G45" s="5"/>
      <c r="H45" s="5"/>
      <c r="I45" s="7">
        <v>0</v>
      </c>
      <c r="J45" s="8">
        <f t="shared" si="5"/>
        <v>0</v>
      </c>
    </row>
    <row r="46" spans="1:10" ht="51.95" customHeight="1" x14ac:dyDescent="0.2">
      <c r="A46" s="9" t="s">
        <v>150</v>
      </c>
      <c r="B46" s="11" t="s">
        <v>151</v>
      </c>
      <c r="C46" s="9" t="s">
        <v>33</v>
      </c>
      <c r="D46" s="9" t="s">
        <v>152</v>
      </c>
      <c r="E46" s="10" t="s">
        <v>30</v>
      </c>
      <c r="F46" s="11">
        <v>15.64</v>
      </c>
      <c r="G46" s="12">
        <v>0</v>
      </c>
      <c r="H46" s="12">
        <f t="shared" ref="H46:H51" si="6">TRUNC(G46 * (1 + 24.86 / 100), 2)</f>
        <v>0</v>
      </c>
      <c r="I46" s="12">
        <f t="shared" ref="I46:I51" si="7">TRUNC(F46 * H46, 2)</f>
        <v>0</v>
      </c>
      <c r="J46" s="13">
        <f t="shared" si="5"/>
        <v>0</v>
      </c>
    </row>
    <row r="47" spans="1:10" ht="26.1" customHeight="1" x14ac:dyDescent="0.2">
      <c r="A47" s="9" t="s">
        <v>153</v>
      </c>
      <c r="B47" s="11" t="s">
        <v>154</v>
      </c>
      <c r="C47" s="9" t="s">
        <v>33</v>
      </c>
      <c r="D47" s="9" t="s">
        <v>155</v>
      </c>
      <c r="E47" s="10" t="s">
        <v>92</v>
      </c>
      <c r="F47" s="11">
        <v>2.65</v>
      </c>
      <c r="G47" s="12">
        <v>0</v>
      </c>
      <c r="H47" s="12">
        <f t="shared" si="6"/>
        <v>0</v>
      </c>
      <c r="I47" s="12">
        <f t="shared" si="7"/>
        <v>0</v>
      </c>
      <c r="J47" s="13">
        <f t="shared" si="5"/>
        <v>0</v>
      </c>
    </row>
    <row r="48" spans="1:10" ht="26.1" customHeight="1" x14ac:dyDescent="0.2">
      <c r="A48" s="9" t="s">
        <v>156</v>
      </c>
      <c r="B48" s="11" t="s">
        <v>157</v>
      </c>
      <c r="C48" s="9" t="s">
        <v>33</v>
      </c>
      <c r="D48" s="9" t="s">
        <v>158</v>
      </c>
      <c r="E48" s="10" t="s">
        <v>92</v>
      </c>
      <c r="F48" s="11">
        <v>5.3</v>
      </c>
      <c r="G48" s="12">
        <v>0</v>
      </c>
      <c r="H48" s="12">
        <f t="shared" si="6"/>
        <v>0</v>
      </c>
      <c r="I48" s="12">
        <f t="shared" si="7"/>
        <v>0</v>
      </c>
      <c r="J48" s="13">
        <f t="shared" si="5"/>
        <v>0</v>
      </c>
    </row>
    <row r="49" spans="1:10" ht="90.95" customHeight="1" x14ac:dyDescent="0.2">
      <c r="A49" s="9" t="s">
        <v>159</v>
      </c>
      <c r="B49" s="11" t="s">
        <v>160</v>
      </c>
      <c r="C49" s="9" t="s">
        <v>23</v>
      </c>
      <c r="D49" s="9" t="s">
        <v>161</v>
      </c>
      <c r="E49" s="10" t="s">
        <v>30</v>
      </c>
      <c r="F49" s="11">
        <v>264.98</v>
      </c>
      <c r="G49" s="12">
        <v>0</v>
      </c>
      <c r="H49" s="12">
        <f t="shared" si="6"/>
        <v>0</v>
      </c>
      <c r="I49" s="12">
        <f t="shared" si="7"/>
        <v>0</v>
      </c>
      <c r="J49" s="13">
        <f t="shared" si="5"/>
        <v>0</v>
      </c>
    </row>
    <row r="50" spans="1:10" ht="90.95" customHeight="1" x14ac:dyDescent="0.2">
      <c r="A50" s="9" t="s">
        <v>162</v>
      </c>
      <c r="B50" s="11" t="s">
        <v>163</v>
      </c>
      <c r="C50" s="9" t="s">
        <v>23</v>
      </c>
      <c r="D50" s="9" t="s">
        <v>164</v>
      </c>
      <c r="E50" s="10" t="s">
        <v>30</v>
      </c>
      <c r="F50" s="11">
        <v>99.41</v>
      </c>
      <c r="G50" s="12">
        <v>0</v>
      </c>
      <c r="H50" s="12">
        <f t="shared" si="6"/>
        <v>0</v>
      </c>
      <c r="I50" s="12">
        <f t="shared" si="7"/>
        <v>0</v>
      </c>
      <c r="J50" s="13">
        <f t="shared" si="5"/>
        <v>0</v>
      </c>
    </row>
    <row r="51" spans="1:10" ht="39" customHeight="1" x14ac:dyDescent="0.2">
      <c r="A51" s="9" t="s">
        <v>165</v>
      </c>
      <c r="B51" s="11" t="s">
        <v>166</v>
      </c>
      <c r="C51" s="9" t="s">
        <v>23</v>
      </c>
      <c r="D51" s="9" t="s">
        <v>167</v>
      </c>
      <c r="E51" s="10" t="s">
        <v>30</v>
      </c>
      <c r="F51" s="11">
        <v>21.35</v>
      </c>
      <c r="G51" s="12">
        <v>0</v>
      </c>
      <c r="H51" s="12">
        <f t="shared" si="6"/>
        <v>0</v>
      </c>
      <c r="I51" s="12">
        <f t="shared" si="7"/>
        <v>0</v>
      </c>
      <c r="J51" s="13">
        <f t="shared" si="5"/>
        <v>0</v>
      </c>
    </row>
    <row r="52" spans="1:10" ht="24" customHeight="1" x14ac:dyDescent="0.2">
      <c r="A52" s="5" t="s">
        <v>168</v>
      </c>
      <c r="B52" s="5"/>
      <c r="C52" s="5"/>
      <c r="D52" s="5" t="s">
        <v>169</v>
      </c>
      <c r="E52" s="5"/>
      <c r="F52" s="6"/>
      <c r="G52" s="5"/>
      <c r="H52" s="5"/>
      <c r="I52" s="7">
        <v>0</v>
      </c>
      <c r="J52" s="8">
        <f t="shared" si="5"/>
        <v>0</v>
      </c>
    </row>
    <row r="53" spans="1:10" ht="26.1" customHeight="1" x14ac:dyDescent="0.2">
      <c r="A53" s="9" t="s">
        <v>170</v>
      </c>
      <c r="B53" s="11" t="s">
        <v>171</v>
      </c>
      <c r="C53" s="9" t="s">
        <v>33</v>
      </c>
      <c r="D53" s="9" t="s">
        <v>172</v>
      </c>
      <c r="E53" s="10" t="s">
        <v>30</v>
      </c>
      <c r="F53" s="11">
        <v>302.3</v>
      </c>
      <c r="G53" s="12">
        <v>0</v>
      </c>
      <c r="H53" s="12">
        <f>TRUNC(G53 * (1 + 24.86 / 100), 2)</f>
        <v>0</v>
      </c>
      <c r="I53" s="12">
        <f>TRUNC(F53 * H53, 2)</f>
        <v>0</v>
      </c>
      <c r="J53" s="13">
        <f t="shared" si="5"/>
        <v>0</v>
      </c>
    </row>
    <row r="54" spans="1:10" ht="39" customHeight="1" x14ac:dyDescent="0.2">
      <c r="A54" s="14" t="s">
        <v>173</v>
      </c>
      <c r="B54" s="16" t="s">
        <v>174</v>
      </c>
      <c r="C54" s="14" t="s">
        <v>33</v>
      </c>
      <c r="D54" s="14" t="s">
        <v>175</v>
      </c>
      <c r="E54" s="15" t="s">
        <v>92</v>
      </c>
      <c r="F54" s="16">
        <v>290.54000000000002</v>
      </c>
      <c r="G54" s="17">
        <v>0</v>
      </c>
      <c r="H54" s="17">
        <f>TRUNC(G54 * (1 + 24.86 / 100), 2)</f>
        <v>0</v>
      </c>
      <c r="I54" s="17">
        <f>TRUNC(F54 * H54, 2)</f>
        <v>0</v>
      </c>
      <c r="J54" s="18">
        <f t="shared" si="5"/>
        <v>0</v>
      </c>
    </row>
    <row r="55" spans="1:10" ht="24" customHeight="1" x14ac:dyDescent="0.2">
      <c r="A55" s="5" t="s">
        <v>176</v>
      </c>
      <c r="B55" s="5"/>
      <c r="C55" s="5"/>
      <c r="D55" s="5" t="s">
        <v>177</v>
      </c>
      <c r="E55" s="5"/>
      <c r="F55" s="6"/>
      <c r="G55" s="5"/>
      <c r="H55" s="5"/>
      <c r="I55" s="7">
        <v>0</v>
      </c>
      <c r="J55" s="8">
        <f t="shared" si="5"/>
        <v>0</v>
      </c>
    </row>
    <row r="56" spans="1:10" ht="51.95" customHeight="1" x14ac:dyDescent="0.2">
      <c r="A56" s="9" t="s">
        <v>178</v>
      </c>
      <c r="B56" s="11" t="s">
        <v>179</v>
      </c>
      <c r="C56" s="9" t="s">
        <v>33</v>
      </c>
      <c r="D56" s="9" t="s">
        <v>180</v>
      </c>
      <c r="E56" s="10" t="s">
        <v>30</v>
      </c>
      <c r="F56" s="11">
        <v>408.85</v>
      </c>
      <c r="G56" s="12">
        <v>0</v>
      </c>
      <c r="H56" s="12">
        <f t="shared" ref="H56:H62" si="8">TRUNC(G56 * (1 + 24.86 / 100), 2)</f>
        <v>0</v>
      </c>
      <c r="I56" s="12">
        <f t="shared" ref="I56:I62" si="9">TRUNC(F56 * H56, 2)</f>
        <v>0</v>
      </c>
      <c r="J56" s="13">
        <f t="shared" si="5"/>
        <v>0</v>
      </c>
    </row>
    <row r="57" spans="1:10" ht="26.1" customHeight="1" x14ac:dyDescent="0.2">
      <c r="A57" s="9" t="s">
        <v>181</v>
      </c>
      <c r="B57" s="11" t="s">
        <v>182</v>
      </c>
      <c r="C57" s="9" t="s">
        <v>33</v>
      </c>
      <c r="D57" s="9" t="s">
        <v>183</v>
      </c>
      <c r="E57" s="10" t="s">
        <v>30</v>
      </c>
      <c r="F57" s="11">
        <v>357.76</v>
      </c>
      <c r="G57" s="12">
        <v>0</v>
      </c>
      <c r="H57" s="12">
        <f t="shared" si="8"/>
        <v>0</v>
      </c>
      <c r="I57" s="12">
        <f t="shared" si="9"/>
        <v>0</v>
      </c>
      <c r="J57" s="13">
        <f t="shared" si="5"/>
        <v>0</v>
      </c>
    </row>
    <row r="58" spans="1:10" ht="65.099999999999994" customHeight="1" x14ac:dyDescent="0.2">
      <c r="A58" s="9" t="s">
        <v>184</v>
      </c>
      <c r="B58" s="11" t="s">
        <v>185</v>
      </c>
      <c r="C58" s="9" t="s">
        <v>23</v>
      </c>
      <c r="D58" s="9" t="s">
        <v>186</v>
      </c>
      <c r="E58" s="10" t="s">
        <v>30</v>
      </c>
      <c r="F58" s="11">
        <v>93.99</v>
      </c>
      <c r="G58" s="12">
        <v>0</v>
      </c>
      <c r="H58" s="12">
        <f t="shared" si="8"/>
        <v>0</v>
      </c>
      <c r="I58" s="12">
        <f t="shared" si="9"/>
        <v>0</v>
      </c>
      <c r="J58" s="13">
        <f t="shared" si="5"/>
        <v>0</v>
      </c>
    </row>
    <row r="59" spans="1:10" ht="65.099999999999994" customHeight="1" x14ac:dyDescent="0.2">
      <c r="A59" s="9" t="s">
        <v>187</v>
      </c>
      <c r="B59" s="11" t="s">
        <v>188</v>
      </c>
      <c r="C59" s="9" t="s">
        <v>23</v>
      </c>
      <c r="D59" s="9" t="s">
        <v>189</v>
      </c>
      <c r="E59" s="10" t="s">
        <v>30</v>
      </c>
      <c r="F59" s="11">
        <v>3.91</v>
      </c>
      <c r="G59" s="12">
        <v>0</v>
      </c>
      <c r="H59" s="12">
        <f t="shared" si="8"/>
        <v>0</v>
      </c>
      <c r="I59" s="12">
        <f t="shared" si="9"/>
        <v>0</v>
      </c>
      <c r="J59" s="13">
        <f t="shared" si="5"/>
        <v>0</v>
      </c>
    </row>
    <row r="60" spans="1:10" ht="65.099999999999994" customHeight="1" x14ac:dyDescent="0.2">
      <c r="A60" s="9" t="s">
        <v>190</v>
      </c>
      <c r="B60" s="11" t="s">
        <v>191</v>
      </c>
      <c r="C60" s="9" t="s">
        <v>23</v>
      </c>
      <c r="D60" s="9" t="s">
        <v>192</v>
      </c>
      <c r="E60" s="10" t="s">
        <v>30</v>
      </c>
      <c r="F60" s="11">
        <v>12.82</v>
      </c>
      <c r="G60" s="12">
        <v>0</v>
      </c>
      <c r="H60" s="12">
        <f t="shared" si="8"/>
        <v>0</v>
      </c>
      <c r="I60" s="12">
        <f t="shared" si="9"/>
        <v>0</v>
      </c>
      <c r="J60" s="13">
        <f t="shared" si="5"/>
        <v>0</v>
      </c>
    </row>
    <row r="61" spans="1:10" ht="24" customHeight="1" x14ac:dyDescent="0.2">
      <c r="A61" s="9" t="s">
        <v>193</v>
      </c>
      <c r="B61" s="11" t="s">
        <v>194</v>
      </c>
      <c r="C61" s="9" t="s">
        <v>28</v>
      </c>
      <c r="D61" s="9" t="s">
        <v>195</v>
      </c>
      <c r="E61" s="10" t="s">
        <v>30</v>
      </c>
      <c r="F61" s="11">
        <v>6.01</v>
      </c>
      <c r="G61" s="12">
        <v>0</v>
      </c>
      <c r="H61" s="12">
        <f t="shared" si="8"/>
        <v>0</v>
      </c>
      <c r="I61" s="12">
        <f t="shared" si="9"/>
        <v>0</v>
      </c>
      <c r="J61" s="13">
        <f t="shared" si="5"/>
        <v>0</v>
      </c>
    </row>
    <row r="62" spans="1:10" ht="65.099999999999994" customHeight="1" x14ac:dyDescent="0.2">
      <c r="A62" s="9" t="s">
        <v>196</v>
      </c>
      <c r="B62" s="11" t="s">
        <v>197</v>
      </c>
      <c r="C62" s="9" t="s">
        <v>23</v>
      </c>
      <c r="D62" s="9" t="s">
        <v>198</v>
      </c>
      <c r="E62" s="10" t="s">
        <v>30</v>
      </c>
      <c r="F62" s="11">
        <v>5.94</v>
      </c>
      <c r="G62" s="12">
        <v>0</v>
      </c>
      <c r="H62" s="12">
        <f t="shared" si="8"/>
        <v>0</v>
      </c>
      <c r="I62" s="12">
        <f t="shared" si="9"/>
        <v>0</v>
      </c>
      <c r="J62" s="13">
        <f t="shared" si="5"/>
        <v>0</v>
      </c>
    </row>
    <row r="63" spans="1:10" ht="24" customHeight="1" x14ac:dyDescent="0.2">
      <c r="A63" s="5" t="s">
        <v>199</v>
      </c>
      <c r="B63" s="5"/>
      <c r="C63" s="5"/>
      <c r="D63" s="5" t="s">
        <v>200</v>
      </c>
      <c r="E63" s="5"/>
      <c r="F63" s="6"/>
      <c r="G63" s="5"/>
      <c r="H63" s="5"/>
      <c r="I63" s="7">
        <v>0</v>
      </c>
      <c r="J63" s="8">
        <f t="shared" si="5"/>
        <v>0</v>
      </c>
    </row>
    <row r="64" spans="1:10" ht="39" customHeight="1" x14ac:dyDescent="0.2">
      <c r="A64" s="9" t="s">
        <v>201</v>
      </c>
      <c r="B64" s="11" t="s">
        <v>202</v>
      </c>
      <c r="C64" s="9" t="s">
        <v>33</v>
      </c>
      <c r="D64" s="9" t="s">
        <v>203</v>
      </c>
      <c r="E64" s="10" t="s">
        <v>30</v>
      </c>
      <c r="F64" s="11">
        <v>31.28</v>
      </c>
      <c r="G64" s="12">
        <v>0</v>
      </c>
      <c r="H64" s="12">
        <f>TRUNC(G64 * (1 + 24.86 / 100), 2)</f>
        <v>0</v>
      </c>
      <c r="I64" s="12">
        <f>TRUNC(F64 * H64, 2)</f>
        <v>0</v>
      </c>
      <c r="J64" s="13">
        <f t="shared" si="5"/>
        <v>0</v>
      </c>
    </row>
    <row r="65" spans="1:10" ht="65.099999999999994" customHeight="1" x14ac:dyDescent="0.2">
      <c r="A65" s="9" t="s">
        <v>204</v>
      </c>
      <c r="B65" s="11" t="s">
        <v>205</v>
      </c>
      <c r="C65" s="9" t="s">
        <v>33</v>
      </c>
      <c r="D65" s="9" t="s">
        <v>206</v>
      </c>
      <c r="E65" s="10" t="s">
        <v>30</v>
      </c>
      <c r="F65" s="11">
        <v>31.28</v>
      </c>
      <c r="G65" s="12">
        <v>0</v>
      </c>
      <c r="H65" s="12">
        <f>TRUNC(G65 * (1 + 24.86 / 100), 2)</f>
        <v>0</v>
      </c>
      <c r="I65" s="12">
        <f>TRUNC(F65 * H65, 2)</f>
        <v>0</v>
      </c>
      <c r="J65" s="13">
        <f t="shared" si="5"/>
        <v>0</v>
      </c>
    </row>
    <row r="66" spans="1:10" ht="26.1" customHeight="1" x14ac:dyDescent="0.2">
      <c r="A66" s="9" t="s">
        <v>207</v>
      </c>
      <c r="B66" s="11" t="s">
        <v>208</v>
      </c>
      <c r="C66" s="9" t="s">
        <v>23</v>
      </c>
      <c r="D66" s="9" t="s">
        <v>209</v>
      </c>
      <c r="E66" s="10" t="s">
        <v>30</v>
      </c>
      <c r="F66" s="11">
        <v>30.81</v>
      </c>
      <c r="G66" s="12">
        <v>0</v>
      </c>
      <c r="H66" s="12">
        <f>TRUNC(G66 * (1 + 24.86 / 100), 2)</f>
        <v>0</v>
      </c>
      <c r="I66" s="12">
        <f>TRUNC(F66 * H66, 2)</f>
        <v>0</v>
      </c>
      <c r="J66" s="13">
        <f t="shared" si="5"/>
        <v>0</v>
      </c>
    </row>
    <row r="67" spans="1:10" ht="65.099999999999994" customHeight="1" x14ac:dyDescent="0.2">
      <c r="A67" s="9" t="s">
        <v>210</v>
      </c>
      <c r="B67" s="11" t="s">
        <v>211</v>
      </c>
      <c r="C67" s="9" t="s">
        <v>23</v>
      </c>
      <c r="D67" s="9" t="s">
        <v>212</v>
      </c>
      <c r="E67" s="10" t="s">
        <v>30</v>
      </c>
      <c r="F67" s="11">
        <v>77.58</v>
      </c>
      <c r="G67" s="12">
        <v>0</v>
      </c>
      <c r="H67" s="12">
        <f>TRUNC(G67 * (1 + 24.86 / 100), 2)</f>
        <v>0</v>
      </c>
      <c r="I67" s="12">
        <f>TRUNC(F67 * H67, 2)</f>
        <v>0</v>
      </c>
      <c r="J67" s="13">
        <f t="shared" si="5"/>
        <v>0</v>
      </c>
    </row>
    <row r="68" spans="1:10" ht="65.099999999999994" customHeight="1" x14ac:dyDescent="0.2">
      <c r="A68" s="9" t="s">
        <v>213</v>
      </c>
      <c r="B68" s="11" t="s">
        <v>214</v>
      </c>
      <c r="C68" s="9" t="s">
        <v>23</v>
      </c>
      <c r="D68" s="9" t="s">
        <v>215</v>
      </c>
      <c r="E68" s="10" t="s">
        <v>30</v>
      </c>
      <c r="F68" s="11">
        <v>12.11</v>
      </c>
      <c r="G68" s="12">
        <v>0</v>
      </c>
      <c r="H68" s="12">
        <f>TRUNC(G68 * (1 + 24.86 / 100), 2)</f>
        <v>0</v>
      </c>
      <c r="I68" s="12">
        <f>TRUNC(F68 * H68, 2)</f>
        <v>0</v>
      </c>
      <c r="J68" s="13">
        <f t="shared" si="5"/>
        <v>0</v>
      </c>
    </row>
    <row r="69" spans="1:10" ht="24" customHeight="1" x14ac:dyDescent="0.2">
      <c r="A69" s="5" t="s">
        <v>216</v>
      </c>
      <c r="B69" s="5"/>
      <c r="C69" s="5"/>
      <c r="D69" s="5" t="s">
        <v>217</v>
      </c>
      <c r="E69" s="5"/>
      <c r="F69" s="6"/>
      <c r="G69" s="5"/>
      <c r="H69" s="5"/>
      <c r="I69" s="7">
        <v>0</v>
      </c>
      <c r="J69" s="8">
        <f t="shared" ref="J69:J100" si="10">I69 / 1213724.29</f>
        <v>0</v>
      </c>
    </row>
    <row r="70" spans="1:10" ht="24" customHeight="1" x14ac:dyDescent="0.2">
      <c r="A70" s="9" t="s">
        <v>218</v>
      </c>
      <c r="B70" s="11" t="s">
        <v>219</v>
      </c>
      <c r="C70" s="9" t="s">
        <v>28</v>
      </c>
      <c r="D70" s="9" t="s">
        <v>220</v>
      </c>
      <c r="E70" s="10" t="s">
        <v>30</v>
      </c>
      <c r="F70" s="11">
        <v>1.47</v>
      </c>
      <c r="G70" s="12">
        <v>0</v>
      </c>
      <c r="H70" s="12">
        <f t="shared" ref="H70:H76" si="11">TRUNC(G70 * (1 + 24.86 / 100), 2)</f>
        <v>0</v>
      </c>
      <c r="I70" s="12">
        <f t="shared" ref="I70:I76" si="12">TRUNC(F70 * H70, 2)</f>
        <v>0</v>
      </c>
      <c r="J70" s="13">
        <f t="shared" si="10"/>
        <v>0</v>
      </c>
    </row>
    <row r="71" spans="1:10" ht="24" customHeight="1" x14ac:dyDescent="0.2">
      <c r="A71" s="9" t="s">
        <v>221</v>
      </c>
      <c r="B71" s="11" t="s">
        <v>222</v>
      </c>
      <c r="C71" s="9" t="s">
        <v>28</v>
      </c>
      <c r="D71" s="9" t="s">
        <v>223</v>
      </c>
      <c r="E71" s="10" t="s">
        <v>92</v>
      </c>
      <c r="F71" s="11">
        <v>198.53</v>
      </c>
      <c r="G71" s="12">
        <v>0</v>
      </c>
      <c r="H71" s="12">
        <f t="shared" si="11"/>
        <v>0</v>
      </c>
      <c r="I71" s="12">
        <f t="shared" si="12"/>
        <v>0</v>
      </c>
      <c r="J71" s="13">
        <f t="shared" si="10"/>
        <v>0</v>
      </c>
    </row>
    <row r="72" spans="1:10" ht="78" customHeight="1" x14ac:dyDescent="0.2">
      <c r="A72" s="9" t="s">
        <v>224</v>
      </c>
      <c r="B72" s="11" t="s">
        <v>225</v>
      </c>
      <c r="C72" s="9" t="s">
        <v>23</v>
      </c>
      <c r="D72" s="9" t="s">
        <v>226</v>
      </c>
      <c r="E72" s="10" t="s">
        <v>227</v>
      </c>
      <c r="F72" s="11">
        <v>136.09</v>
      </c>
      <c r="G72" s="12">
        <v>0</v>
      </c>
      <c r="H72" s="12">
        <f t="shared" si="11"/>
        <v>0</v>
      </c>
      <c r="I72" s="12">
        <f t="shared" si="12"/>
        <v>0</v>
      </c>
      <c r="J72" s="13">
        <f t="shared" si="10"/>
        <v>0</v>
      </c>
    </row>
    <row r="73" spans="1:10" ht="26.1" customHeight="1" x14ac:dyDescent="0.2">
      <c r="A73" s="9" t="s">
        <v>228</v>
      </c>
      <c r="B73" s="11" t="s">
        <v>229</v>
      </c>
      <c r="C73" s="9" t="s">
        <v>33</v>
      </c>
      <c r="D73" s="9" t="s">
        <v>230</v>
      </c>
      <c r="E73" s="10" t="s">
        <v>92</v>
      </c>
      <c r="F73" s="11">
        <v>23.61</v>
      </c>
      <c r="G73" s="12">
        <v>0</v>
      </c>
      <c r="H73" s="12">
        <f t="shared" si="11"/>
        <v>0</v>
      </c>
      <c r="I73" s="12">
        <f t="shared" si="12"/>
        <v>0</v>
      </c>
      <c r="J73" s="13">
        <f t="shared" si="10"/>
        <v>0</v>
      </c>
    </row>
    <row r="74" spans="1:10" ht="39" customHeight="1" x14ac:dyDescent="0.2">
      <c r="A74" s="14" t="s">
        <v>231</v>
      </c>
      <c r="B74" s="16" t="s">
        <v>232</v>
      </c>
      <c r="C74" s="14" t="s">
        <v>23</v>
      </c>
      <c r="D74" s="14" t="s">
        <v>233</v>
      </c>
      <c r="E74" s="15" t="s">
        <v>92</v>
      </c>
      <c r="F74" s="16">
        <v>0.95</v>
      </c>
      <c r="G74" s="17">
        <v>0</v>
      </c>
      <c r="H74" s="17">
        <f t="shared" si="11"/>
        <v>0</v>
      </c>
      <c r="I74" s="17">
        <f t="shared" si="12"/>
        <v>0</v>
      </c>
      <c r="J74" s="18">
        <f t="shared" si="10"/>
        <v>0</v>
      </c>
    </row>
    <row r="75" spans="1:10" ht="65.099999999999994" customHeight="1" x14ac:dyDescent="0.2">
      <c r="A75" s="9" t="s">
        <v>234</v>
      </c>
      <c r="B75" s="11" t="s">
        <v>235</v>
      </c>
      <c r="C75" s="9" t="s">
        <v>23</v>
      </c>
      <c r="D75" s="9" t="s">
        <v>236</v>
      </c>
      <c r="E75" s="10" t="s">
        <v>92</v>
      </c>
      <c r="F75" s="11">
        <v>8.15</v>
      </c>
      <c r="G75" s="12">
        <v>0</v>
      </c>
      <c r="H75" s="12">
        <f t="shared" si="11"/>
        <v>0</v>
      </c>
      <c r="I75" s="12">
        <f t="shared" si="12"/>
        <v>0</v>
      </c>
      <c r="J75" s="13">
        <f t="shared" si="10"/>
        <v>0</v>
      </c>
    </row>
    <row r="76" spans="1:10" ht="26.1" customHeight="1" x14ac:dyDescent="0.2">
      <c r="A76" s="9" t="s">
        <v>237</v>
      </c>
      <c r="B76" s="11" t="s">
        <v>238</v>
      </c>
      <c r="C76" s="9" t="s">
        <v>23</v>
      </c>
      <c r="D76" s="9" t="s">
        <v>239</v>
      </c>
      <c r="E76" s="10" t="s">
        <v>240</v>
      </c>
      <c r="F76" s="11">
        <v>0.45</v>
      </c>
      <c r="G76" s="12">
        <v>0</v>
      </c>
      <c r="H76" s="12">
        <f t="shared" si="11"/>
        <v>0</v>
      </c>
      <c r="I76" s="12">
        <f t="shared" si="12"/>
        <v>0</v>
      </c>
      <c r="J76" s="13">
        <f t="shared" si="10"/>
        <v>0</v>
      </c>
    </row>
    <row r="77" spans="1:10" ht="24" customHeight="1" x14ac:dyDescent="0.2">
      <c r="A77" s="5" t="s">
        <v>241</v>
      </c>
      <c r="B77" s="5"/>
      <c r="C77" s="5"/>
      <c r="D77" s="5" t="s">
        <v>242</v>
      </c>
      <c r="E77" s="5"/>
      <c r="F77" s="6"/>
      <c r="G77" s="5"/>
      <c r="H77" s="5"/>
      <c r="I77" s="7">
        <v>0</v>
      </c>
      <c r="J77" s="8">
        <f t="shared" si="10"/>
        <v>0</v>
      </c>
    </row>
    <row r="78" spans="1:10" ht="24" customHeight="1" x14ac:dyDescent="0.2">
      <c r="A78" s="5" t="s">
        <v>243</v>
      </c>
      <c r="B78" s="5"/>
      <c r="C78" s="5"/>
      <c r="D78" s="5" t="s">
        <v>244</v>
      </c>
      <c r="E78" s="5"/>
      <c r="F78" s="6"/>
      <c r="G78" s="5"/>
      <c r="H78" s="5"/>
      <c r="I78" s="7">
        <v>0</v>
      </c>
      <c r="J78" s="8">
        <f t="shared" si="10"/>
        <v>0</v>
      </c>
    </row>
    <row r="79" spans="1:10" ht="26.1" customHeight="1" x14ac:dyDescent="0.2">
      <c r="A79" s="9" t="s">
        <v>245</v>
      </c>
      <c r="B79" s="11" t="s">
        <v>246</v>
      </c>
      <c r="C79" s="9" t="s">
        <v>28</v>
      </c>
      <c r="D79" s="9" t="s">
        <v>247</v>
      </c>
      <c r="E79" s="10" t="s">
        <v>25</v>
      </c>
      <c r="F79" s="11">
        <v>14</v>
      </c>
      <c r="G79" s="12">
        <v>0</v>
      </c>
      <c r="H79" s="12">
        <f>TRUNC(G79 * (1 + 24.86 / 100), 2)</f>
        <v>0</v>
      </c>
      <c r="I79" s="12">
        <f>TRUNC(F79 * H79, 2)</f>
        <v>0</v>
      </c>
      <c r="J79" s="13">
        <f t="shared" si="10"/>
        <v>0</v>
      </c>
    </row>
    <row r="80" spans="1:10" ht="24" customHeight="1" x14ac:dyDescent="0.2">
      <c r="A80" s="5" t="s">
        <v>248</v>
      </c>
      <c r="B80" s="5"/>
      <c r="C80" s="5"/>
      <c r="D80" s="5" t="s">
        <v>249</v>
      </c>
      <c r="E80" s="5"/>
      <c r="F80" s="6"/>
      <c r="G80" s="5"/>
      <c r="H80" s="5"/>
      <c r="I80" s="7">
        <v>0</v>
      </c>
      <c r="J80" s="8">
        <f t="shared" si="10"/>
        <v>0</v>
      </c>
    </row>
    <row r="81" spans="1:10" ht="24" customHeight="1" x14ac:dyDescent="0.2">
      <c r="A81" s="9" t="s">
        <v>250</v>
      </c>
      <c r="B81" s="11" t="s">
        <v>251</v>
      </c>
      <c r="C81" s="9" t="s">
        <v>28</v>
      </c>
      <c r="D81" s="9" t="s">
        <v>252</v>
      </c>
      <c r="E81" s="10" t="s">
        <v>25</v>
      </c>
      <c r="F81" s="11">
        <v>12</v>
      </c>
      <c r="G81" s="12">
        <v>0</v>
      </c>
      <c r="H81" s="12">
        <f>TRUNC(G81 * (1 + 24.86 / 100), 2)</f>
        <v>0</v>
      </c>
      <c r="I81" s="12">
        <f>TRUNC(F81 * H81, 2)</f>
        <v>0</v>
      </c>
      <c r="J81" s="13">
        <f t="shared" si="10"/>
        <v>0</v>
      </c>
    </row>
    <row r="82" spans="1:10" ht="24" customHeight="1" x14ac:dyDescent="0.2">
      <c r="A82" s="9" t="s">
        <v>253</v>
      </c>
      <c r="B82" s="11" t="s">
        <v>254</v>
      </c>
      <c r="C82" s="9" t="s">
        <v>28</v>
      </c>
      <c r="D82" s="9" t="s">
        <v>255</v>
      </c>
      <c r="E82" s="10" t="s">
        <v>25</v>
      </c>
      <c r="F82" s="11">
        <v>1</v>
      </c>
      <c r="G82" s="12">
        <v>0</v>
      </c>
      <c r="H82" s="12">
        <f>TRUNC(G82 * (1 + 24.86 / 100), 2)</f>
        <v>0</v>
      </c>
      <c r="I82" s="12">
        <f>TRUNC(F82 * H82, 2)</f>
        <v>0</v>
      </c>
      <c r="J82" s="13">
        <f t="shared" si="10"/>
        <v>0</v>
      </c>
    </row>
    <row r="83" spans="1:10" ht="26.1" customHeight="1" x14ac:dyDescent="0.2">
      <c r="A83" s="9" t="s">
        <v>256</v>
      </c>
      <c r="B83" s="11" t="s">
        <v>257</v>
      </c>
      <c r="C83" s="9" t="s">
        <v>33</v>
      </c>
      <c r="D83" s="9" t="s">
        <v>258</v>
      </c>
      <c r="E83" s="10" t="s">
        <v>25</v>
      </c>
      <c r="F83" s="11">
        <v>1</v>
      </c>
      <c r="G83" s="12">
        <v>0</v>
      </c>
      <c r="H83" s="12">
        <f>TRUNC(G83 * (1 + 24.86 / 100), 2)</f>
        <v>0</v>
      </c>
      <c r="I83" s="12">
        <f>TRUNC(F83 * H83, 2)</f>
        <v>0</v>
      </c>
      <c r="J83" s="13">
        <f t="shared" si="10"/>
        <v>0</v>
      </c>
    </row>
    <row r="84" spans="1:10" ht="24" customHeight="1" x14ac:dyDescent="0.2">
      <c r="A84" s="5" t="s">
        <v>259</v>
      </c>
      <c r="B84" s="5"/>
      <c r="C84" s="5"/>
      <c r="D84" s="5" t="s">
        <v>260</v>
      </c>
      <c r="E84" s="5"/>
      <c r="F84" s="6"/>
      <c r="G84" s="5"/>
      <c r="H84" s="5"/>
      <c r="I84" s="7">
        <v>0</v>
      </c>
      <c r="J84" s="8">
        <f t="shared" si="10"/>
        <v>0</v>
      </c>
    </row>
    <row r="85" spans="1:10" ht="65.099999999999994" customHeight="1" x14ac:dyDescent="0.2">
      <c r="A85" s="9" t="s">
        <v>261</v>
      </c>
      <c r="B85" s="11" t="s">
        <v>262</v>
      </c>
      <c r="C85" s="9" t="s">
        <v>33</v>
      </c>
      <c r="D85" s="9" t="s">
        <v>263</v>
      </c>
      <c r="E85" s="10" t="s">
        <v>25</v>
      </c>
      <c r="F85" s="11">
        <v>24</v>
      </c>
      <c r="G85" s="12">
        <v>0</v>
      </c>
      <c r="H85" s="12">
        <f t="shared" ref="H85:H98" si="13">TRUNC(G85 * (1 + 24.86 / 100), 2)</f>
        <v>0</v>
      </c>
      <c r="I85" s="12">
        <f t="shared" ref="I85:I98" si="14">TRUNC(F85 * H85, 2)</f>
        <v>0</v>
      </c>
      <c r="J85" s="13">
        <f t="shared" si="10"/>
        <v>0</v>
      </c>
    </row>
    <row r="86" spans="1:10" ht="78" customHeight="1" x14ac:dyDescent="0.2">
      <c r="A86" s="9" t="s">
        <v>264</v>
      </c>
      <c r="B86" s="11" t="s">
        <v>265</v>
      </c>
      <c r="C86" s="9" t="s">
        <v>33</v>
      </c>
      <c r="D86" s="9" t="s">
        <v>266</v>
      </c>
      <c r="E86" s="10" t="s">
        <v>25</v>
      </c>
      <c r="F86" s="11">
        <v>6</v>
      </c>
      <c r="G86" s="12">
        <v>0</v>
      </c>
      <c r="H86" s="12">
        <f t="shared" si="13"/>
        <v>0</v>
      </c>
      <c r="I86" s="12">
        <f t="shared" si="14"/>
        <v>0</v>
      </c>
      <c r="J86" s="13">
        <f t="shared" si="10"/>
        <v>0</v>
      </c>
    </row>
    <row r="87" spans="1:10" ht="65.099999999999994" customHeight="1" x14ac:dyDescent="0.2">
      <c r="A87" s="9" t="s">
        <v>267</v>
      </c>
      <c r="B87" s="11" t="s">
        <v>268</v>
      </c>
      <c r="C87" s="9" t="s">
        <v>33</v>
      </c>
      <c r="D87" s="9" t="s">
        <v>269</v>
      </c>
      <c r="E87" s="10" t="s">
        <v>25</v>
      </c>
      <c r="F87" s="11">
        <v>85</v>
      </c>
      <c r="G87" s="12">
        <v>0</v>
      </c>
      <c r="H87" s="12">
        <f t="shared" si="13"/>
        <v>0</v>
      </c>
      <c r="I87" s="12">
        <f t="shared" si="14"/>
        <v>0</v>
      </c>
      <c r="J87" s="13">
        <f t="shared" si="10"/>
        <v>0</v>
      </c>
    </row>
    <row r="88" spans="1:10" ht="65.099999999999994" customHeight="1" x14ac:dyDescent="0.2">
      <c r="A88" s="9" t="s">
        <v>270</v>
      </c>
      <c r="B88" s="11" t="s">
        <v>271</v>
      </c>
      <c r="C88" s="9" t="s">
        <v>33</v>
      </c>
      <c r="D88" s="9" t="s">
        <v>272</v>
      </c>
      <c r="E88" s="10" t="s">
        <v>25</v>
      </c>
      <c r="F88" s="11">
        <v>13</v>
      </c>
      <c r="G88" s="12">
        <v>0</v>
      </c>
      <c r="H88" s="12">
        <f t="shared" si="13"/>
        <v>0</v>
      </c>
      <c r="I88" s="12">
        <f t="shared" si="14"/>
        <v>0</v>
      </c>
      <c r="J88" s="13">
        <f t="shared" si="10"/>
        <v>0</v>
      </c>
    </row>
    <row r="89" spans="1:10" ht="26.1" customHeight="1" x14ac:dyDescent="0.2">
      <c r="A89" s="9" t="s">
        <v>273</v>
      </c>
      <c r="B89" s="11" t="s">
        <v>274</v>
      </c>
      <c r="C89" s="9" t="s">
        <v>28</v>
      </c>
      <c r="D89" s="9" t="s">
        <v>275</v>
      </c>
      <c r="E89" s="10" t="s">
        <v>25</v>
      </c>
      <c r="F89" s="11">
        <v>44</v>
      </c>
      <c r="G89" s="12">
        <v>0</v>
      </c>
      <c r="H89" s="12">
        <f t="shared" si="13"/>
        <v>0</v>
      </c>
      <c r="I89" s="12">
        <f t="shared" si="14"/>
        <v>0</v>
      </c>
      <c r="J89" s="13">
        <f t="shared" si="10"/>
        <v>0</v>
      </c>
    </row>
    <row r="90" spans="1:10" ht="26.1" customHeight="1" x14ac:dyDescent="0.2">
      <c r="A90" s="9" t="s">
        <v>276</v>
      </c>
      <c r="B90" s="11" t="s">
        <v>277</v>
      </c>
      <c r="C90" s="9" t="s">
        <v>28</v>
      </c>
      <c r="D90" s="9" t="s">
        <v>278</v>
      </c>
      <c r="E90" s="10" t="s">
        <v>25</v>
      </c>
      <c r="F90" s="11">
        <v>44</v>
      </c>
      <c r="G90" s="12">
        <v>0</v>
      </c>
      <c r="H90" s="12">
        <f t="shared" si="13"/>
        <v>0</v>
      </c>
      <c r="I90" s="12">
        <f t="shared" si="14"/>
        <v>0</v>
      </c>
      <c r="J90" s="13">
        <f t="shared" si="10"/>
        <v>0</v>
      </c>
    </row>
    <row r="91" spans="1:10" ht="51.95" customHeight="1" x14ac:dyDescent="0.2">
      <c r="A91" s="9" t="s">
        <v>279</v>
      </c>
      <c r="B91" s="11" t="s">
        <v>280</v>
      </c>
      <c r="C91" s="9" t="s">
        <v>23</v>
      </c>
      <c r="D91" s="9" t="s">
        <v>281</v>
      </c>
      <c r="E91" s="10" t="s">
        <v>25</v>
      </c>
      <c r="F91" s="11">
        <v>8</v>
      </c>
      <c r="G91" s="12">
        <v>0</v>
      </c>
      <c r="H91" s="12">
        <f t="shared" si="13"/>
        <v>0</v>
      </c>
      <c r="I91" s="12">
        <f t="shared" si="14"/>
        <v>0</v>
      </c>
      <c r="J91" s="13">
        <f t="shared" si="10"/>
        <v>0</v>
      </c>
    </row>
    <row r="92" spans="1:10" ht="51.95" customHeight="1" x14ac:dyDescent="0.2">
      <c r="A92" s="9" t="s">
        <v>282</v>
      </c>
      <c r="B92" s="11" t="s">
        <v>283</v>
      </c>
      <c r="C92" s="9" t="s">
        <v>23</v>
      </c>
      <c r="D92" s="9" t="s">
        <v>284</v>
      </c>
      <c r="E92" s="10" t="s">
        <v>25</v>
      </c>
      <c r="F92" s="11">
        <v>42</v>
      </c>
      <c r="G92" s="12">
        <v>0</v>
      </c>
      <c r="H92" s="12">
        <f t="shared" si="13"/>
        <v>0</v>
      </c>
      <c r="I92" s="12">
        <f t="shared" si="14"/>
        <v>0</v>
      </c>
      <c r="J92" s="13">
        <f t="shared" si="10"/>
        <v>0</v>
      </c>
    </row>
    <row r="93" spans="1:10" ht="39" customHeight="1" x14ac:dyDescent="0.2">
      <c r="A93" s="9" t="s">
        <v>285</v>
      </c>
      <c r="B93" s="11" t="s">
        <v>286</v>
      </c>
      <c r="C93" s="9" t="s">
        <v>23</v>
      </c>
      <c r="D93" s="9" t="s">
        <v>287</v>
      </c>
      <c r="E93" s="10" t="s">
        <v>96</v>
      </c>
      <c r="F93" s="11">
        <v>28</v>
      </c>
      <c r="G93" s="12">
        <v>0</v>
      </c>
      <c r="H93" s="12">
        <f t="shared" si="13"/>
        <v>0</v>
      </c>
      <c r="I93" s="12">
        <f t="shared" si="14"/>
        <v>0</v>
      </c>
      <c r="J93" s="13">
        <f t="shared" si="10"/>
        <v>0</v>
      </c>
    </row>
    <row r="94" spans="1:10" ht="39" customHeight="1" x14ac:dyDescent="0.2">
      <c r="A94" s="9" t="s">
        <v>288</v>
      </c>
      <c r="B94" s="11" t="s">
        <v>289</v>
      </c>
      <c r="C94" s="9" t="s">
        <v>23</v>
      </c>
      <c r="D94" s="9" t="s">
        <v>290</v>
      </c>
      <c r="E94" s="10" t="s">
        <v>96</v>
      </c>
      <c r="F94" s="11">
        <v>39</v>
      </c>
      <c r="G94" s="12">
        <v>0</v>
      </c>
      <c r="H94" s="12">
        <f t="shared" si="13"/>
        <v>0</v>
      </c>
      <c r="I94" s="12">
        <f t="shared" si="14"/>
        <v>0</v>
      </c>
      <c r="J94" s="13">
        <f t="shared" si="10"/>
        <v>0</v>
      </c>
    </row>
    <row r="95" spans="1:10" ht="39" customHeight="1" x14ac:dyDescent="0.2">
      <c r="A95" s="9" t="s">
        <v>291</v>
      </c>
      <c r="B95" s="11" t="s">
        <v>292</v>
      </c>
      <c r="C95" s="9" t="s">
        <v>23</v>
      </c>
      <c r="D95" s="9" t="s">
        <v>293</v>
      </c>
      <c r="E95" s="10" t="s">
        <v>96</v>
      </c>
      <c r="F95" s="11">
        <v>16</v>
      </c>
      <c r="G95" s="12">
        <v>0</v>
      </c>
      <c r="H95" s="12">
        <f t="shared" si="13"/>
        <v>0</v>
      </c>
      <c r="I95" s="12">
        <f t="shared" si="14"/>
        <v>0</v>
      </c>
      <c r="J95" s="13">
        <f t="shared" si="10"/>
        <v>0</v>
      </c>
    </row>
    <row r="96" spans="1:10" ht="65.099999999999994" customHeight="1" x14ac:dyDescent="0.2">
      <c r="A96" s="9" t="s">
        <v>294</v>
      </c>
      <c r="B96" s="11" t="s">
        <v>295</v>
      </c>
      <c r="C96" s="9" t="s">
        <v>23</v>
      </c>
      <c r="D96" s="9" t="s">
        <v>296</v>
      </c>
      <c r="E96" s="10" t="s">
        <v>92</v>
      </c>
      <c r="F96" s="11">
        <v>7</v>
      </c>
      <c r="G96" s="12">
        <v>0</v>
      </c>
      <c r="H96" s="12">
        <f t="shared" si="13"/>
        <v>0</v>
      </c>
      <c r="I96" s="12">
        <f t="shared" si="14"/>
        <v>0</v>
      </c>
      <c r="J96" s="13">
        <f t="shared" si="10"/>
        <v>0</v>
      </c>
    </row>
    <row r="97" spans="1:10" ht="26.1" customHeight="1" x14ac:dyDescent="0.2">
      <c r="A97" s="9" t="s">
        <v>297</v>
      </c>
      <c r="B97" s="11" t="s">
        <v>298</v>
      </c>
      <c r="C97" s="9" t="s">
        <v>28</v>
      </c>
      <c r="D97" s="9" t="s">
        <v>299</v>
      </c>
      <c r="E97" s="10" t="s">
        <v>25</v>
      </c>
      <c r="F97" s="11">
        <v>1</v>
      </c>
      <c r="G97" s="12">
        <v>0</v>
      </c>
      <c r="H97" s="12">
        <f t="shared" si="13"/>
        <v>0</v>
      </c>
      <c r="I97" s="12">
        <f t="shared" si="14"/>
        <v>0</v>
      </c>
      <c r="J97" s="13">
        <f t="shared" si="10"/>
        <v>0</v>
      </c>
    </row>
    <row r="98" spans="1:10" ht="51.95" customHeight="1" x14ac:dyDescent="0.2">
      <c r="A98" s="9" t="s">
        <v>300</v>
      </c>
      <c r="B98" s="11" t="s">
        <v>301</v>
      </c>
      <c r="C98" s="9" t="s">
        <v>33</v>
      </c>
      <c r="D98" s="9" t="s">
        <v>302</v>
      </c>
      <c r="E98" s="10" t="s">
        <v>92</v>
      </c>
      <c r="F98" s="11">
        <v>200</v>
      </c>
      <c r="G98" s="12">
        <v>0</v>
      </c>
      <c r="H98" s="12">
        <f t="shared" si="13"/>
        <v>0</v>
      </c>
      <c r="I98" s="12">
        <f t="shared" si="14"/>
        <v>0</v>
      </c>
      <c r="J98" s="13">
        <f t="shared" si="10"/>
        <v>0</v>
      </c>
    </row>
    <row r="99" spans="1:10" ht="24" customHeight="1" x14ac:dyDescent="0.2">
      <c r="A99" s="5" t="s">
        <v>303</v>
      </c>
      <c r="B99" s="5"/>
      <c r="C99" s="5"/>
      <c r="D99" s="5" t="s">
        <v>304</v>
      </c>
      <c r="E99" s="5"/>
      <c r="F99" s="6"/>
      <c r="G99" s="5"/>
      <c r="H99" s="5"/>
      <c r="I99" s="7">
        <v>0</v>
      </c>
      <c r="J99" s="8">
        <f t="shared" si="10"/>
        <v>0</v>
      </c>
    </row>
    <row r="100" spans="1:10" ht="24" customHeight="1" x14ac:dyDescent="0.2">
      <c r="A100" s="9" t="s">
        <v>305</v>
      </c>
      <c r="B100" s="11" t="s">
        <v>306</v>
      </c>
      <c r="C100" s="9" t="s">
        <v>28</v>
      </c>
      <c r="D100" s="9" t="s">
        <v>307</v>
      </c>
      <c r="E100" s="10" t="s">
        <v>30</v>
      </c>
      <c r="F100" s="11">
        <v>50</v>
      </c>
      <c r="G100" s="12">
        <v>0</v>
      </c>
      <c r="H100" s="12">
        <f t="shared" ref="H100:H107" si="15">TRUNC(G100 * (1 + 24.86 / 100), 2)</f>
        <v>0</v>
      </c>
      <c r="I100" s="12">
        <f t="shared" ref="I100:I107" si="16">TRUNC(F100 * H100, 2)</f>
        <v>0</v>
      </c>
      <c r="J100" s="13">
        <f t="shared" si="10"/>
        <v>0</v>
      </c>
    </row>
    <row r="101" spans="1:10" ht="26.1" customHeight="1" x14ac:dyDescent="0.2">
      <c r="A101" s="9" t="s">
        <v>308</v>
      </c>
      <c r="B101" s="11" t="s">
        <v>309</v>
      </c>
      <c r="C101" s="9" t="s">
        <v>28</v>
      </c>
      <c r="D101" s="9" t="s">
        <v>310</v>
      </c>
      <c r="E101" s="10" t="s">
        <v>25</v>
      </c>
      <c r="F101" s="11">
        <v>17</v>
      </c>
      <c r="G101" s="12">
        <v>0</v>
      </c>
      <c r="H101" s="12">
        <f t="shared" si="15"/>
        <v>0</v>
      </c>
      <c r="I101" s="12">
        <f t="shared" si="16"/>
        <v>0</v>
      </c>
      <c r="J101" s="13">
        <f t="shared" ref="J101:J132" si="17">I101 / 1213724.29</f>
        <v>0</v>
      </c>
    </row>
    <row r="102" spans="1:10" ht="26.1" customHeight="1" x14ac:dyDescent="0.2">
      <c r="A102" s="9" t="s">
        <v>311</v>
      </c>
      <c r="B102" s="11" t="s">
        <v>312</v>
      </c>
      <c r="C102" s="9" t="s">
        <v>28</v>
      </c>
      <c r="D102" s="9" t="s">
        <v>313</v>
      </c>
      <c r="E102" s="10" t="s">
        <v>25</v>
      </c>
      <c r="F102" s="11">
        <v>4</v>
      </c>
      <c r="G102" s="12">
        <v>0</v>
      </c>
      <c r="H102" s="12">
        <f t="shared" si="15"/>
        <v>0</v>
      </c>
      <c r="I102" s="12">
        <f t="shared" si="16"/>
        <v>0</v>
      </c>
      <c r="J102" s="13">
        <f t="shared" si="17"/>
        <v>0</v>
      </c>
    </row>
    <row r="103" spans="1:10" ht="26.1" customHeight="1" x14ac:dyDescent="0.2">
      <c r="A103" s="9" t="s">
        <v>314</v>
      </c>
      <c r="B103" s="11" t="s">
        <v>315</v>
      </c>
      <c r="C103" s="9" t="s">
        <v>28</v>
      </c>
      <c r="D103" s="9" t="s">
        <v>316</v>
      </c>
      <c r="E103" s="10" t="s">
        <v>92</v>
      </c>
      <c r="F103" s="11">
        <v>156</v>
      </c>
      <c r="G103" s="12">
        <v>0</v>
      </c>
      <c r="H103" s="12">
        <f t="shared" si="15"/>
        <v>0</v>
      </c>
      <c r="I103" s="12">
        <f t="shared" si="16"/>
        <v>0</v>
      </c>
      <c r="J103" s="13">
        <f t="shared" si="17"/>
        <v>0</v>
      </c>
    </row>
    <row r="104" spans="1:10" ht="26.1" customHeight="1" x14ac:dyDescent="0.2">
      <c r="A104" s="9" t="s">
        <v>317</v>
      </c>
      <c r="B104" s="11" t="s">
        <v>315</v>
      </c>
      <c r="C104" s="9" t="s">
        <v>28</v>
      </c>
      <c r="D104" s="9" t="s">
        <v>318</v>
      </c>
      <c r="E104" s="10" t="s">
        <v>92</v>
      </c>
      <c r="F104" s="11">
        <v>156</v>
      </c>
      <c r="G104" s="12">
        <v>0</v>
      </c>
      <c r="H104" s="12">
        <f t="shared" si="15"/>
        <v>0</v>
      </c>
      <c r="I104" s="12">
        <f t="shared" si="16"/>
        <v>0</v>
      </c>
      <c r="J104" s="13">
        <f t="shared" si="17"/>
        <v>0</v>
      </c>
    </row>
    <row r="105" spans="1:10" ht="26.1" customHeight="1" x14ac:dyDescent="0.2">
      <c r="A105" s="9" t="s">
        <v>319</v>
      </c>
      <c r="B105" s="11" t="s">
        <v>320</v>
      </c>
      <c r="C105" s="9" t="s">
        <v>28</v>
      </c>
      <c r="D105" s="9" t="s">
        <v>321</v>
      </c>
      <c r="E105" s="10" t="s">
        <v>92</v>
      </c>
      <c r="F105" s="11">
        <v>25</v>
      </c>
      <c r="G105" s="12">
        <v>0</v>
      </c>
      <c r="H105" s="12">
        <f t="shared" si="15"/>
        <v>0</v>
      </c>
      <c r="I105" s="12">
        <f t="shared" si="16"/>
        <v>0</v>
      </c>
      <c r="J105" s="13">
        <f t="shared" si="17"/>
        <v>0</v>
      </c>
    </row>
    <row r="106" spans="1:10" ht="26.1" customHeight="1" x14ac:dyDescent="0.2">
      <c r="A106" s="9" t="s">
        <v>322</v>
      </c>
      <c r="B106" s="11" t="s">
        <v>323</v>
      </c>
      <c r="C106" s="9" t="s">
        <v>28</v>
      </c>
      <c r="D106" s="9" t="s">
        <v>324</v>
      </c>
      <c r="E106" s="10" t="s">
        <v>25</v>
      </c>
      <c r="F106" s="11">
        <v>1</v>
      </c>
      <c r="G106" s="12">
        <v>0</v>
      </c>
      <c r="H106" s="12">
        <f t="shared" si="15"/>
        <v>0</v>
      </c>
      <c r="I106" s="12">
        <f t="shared" si="16"/>
        <v>0</v>
      </c>
      <c r="J106" s="13">
        <f t="shared" si="17"/>
        <v>0</v>
      </c>
    </row>
    <row r="107" spans="1:10" ht="26.1" customHeight="1" x14ac:dyDescent="0.2">
      <c r="A107" s="9" t="s">
        <v>325</v>
      </c>
      <c r="B107" s="11" t="s">
        <v>326</v>
      </c>
      <c r="C107" s="9" t="s">
        <v>28</v>
      </c>
      <c r="D107" s="9" t="s">
        <v>327</v>
      </c>
      <c r="E107" s="10" t="s">
        <v>25</v>
      </c>
      <c r="F107" s="11">
        <v>1</v>
      </c>
      <c r="G107" s="12">
        <v>0</v>
      </c>
      <c r="H107" s="12">
        <f t="shared" si="15"/>
        <v>0</v>
      </c>
      <c r="I107" s="12">
        <f t="shared" si="16"/>
        <v>0</v>
      </c>
      <c r="J107" s="13">
        <f t="shared" si="17"/>
        <v>0</v>
      </c>
    </row>
    <row r="108" spans="1:10" ht="24" customHeight="1" x14ac:dyDescent="0.2">
      <c r="A108" s="5" t="s">
        <v>328</v>
      </c>
      <c r="B108" s="5"/>
      <c r="C108" s="5"/>
      <c r="D108" s="5" t="s">
        <v>329</v>
      </c>
      <c r="E108" s="5"/>
      <c r="F108" s="6"/>
      <c r="G108" s="5"/>
      <c r="H108" s="5"/>
      <c r="I108" s="7">
        <v>0</v>
      </c>
      <c r="J108" s="8">
        <f t="shared" si="17"/>
        <v>0</v>
      </c>
    </row>
    <row r="109" spans="1:10" ht="26.1" customHeight="1" x14ac:dyDescent="0.2">
      <c r="A109" s="14" t="s">
        <v>330</v>
      </c>
      <c r="B109" s="16" t="s">
        <v>331</v>
      </c>
      <c r="C109" s="14" t="s">
        <v>23</v>
      </c>
      <c r="D109" s="14" t="s">
        <v>332</v>
      </c>
      <c r="E109" s="15" t="s">
        <v>92</v>
      </c>
      <c r="F109" s="16">
        <v>20</v>
      </c>
      <c r="G109" s="17">
        <v>0</v>
      </c>
      <c r="H109" s="17">
        <f>TRUNC(G109 * (1 + 24.86 / 100), 2)</f>
        <v>0</v>
      </c>
      <c r="I109" s="17">
        <f>TRUNC(F109 * H109, 2)</f>
        <v>0</v>
      </c>
      <c r="J109" s="18">
        <f t="shared" si="17"/>
        <v>0</v>
      </c>
    </row>
    <row r="110" spans="1:10" ht="65.099999999999994" customHeight="1" x14ac:dyDescent="0.2">
      <c r="A110" s="9" t="s">
        <v>333</v>
      </c>
      <c r="B110" s="11" t="s">
        <v>334</v>
      </c>
      <c r="C110" s="9" t="s">
        <v>33</v>
      </c>
      <c r="D110" s="9" t="s">
        <v>335</v>
      </c>
      <c r="E110" s="10" t="s">
        <v>92</v>
      </c>
      <c r="F110" s="11">
        <v>20</v>
      </c>
      <c r="G110" s="12">
        <v>0</v>
      </c>
      <c r="H110" s="12">
        <f>TRUNC(G110 * (1 + 24.86 / 100), 2)</f>
        <v>0</v>
      </c>
      <c r="I110" s="12">
        <f>TRUNC(F110 * H110, 2)</f>
        <v>0</v>
      </c>
      <c r="J110" s="13">
        <f t="shared" si="17"/>
        <v>0</v>
      </c>
    </row>
    <row r="111" spans="1:10" ht="24" customHeight="1" x14ac:dyDescent="0.2">
      <c r="A111" s="5" t="s">
        <v>336</v>
      </c>
      <c r="B111" s="5"/>
      <c r="C111" s="5"/>
      <c r="D111" s="5" t="s">
        <v>337</v>
      </c>
      <c r="E111" s="5"/>
      <c r="F111" s="6"/>
      <c r="G111" s="5"/>
      <c r="H111" s="5"/>
      <c r="I111" s="7">
        <v>0</v>
      </c>
      <c r="J111" s="8">
        <f t="shared" si="17"/>
        <v>0</v>
      </c>
    </row>
    <row r="112" spans="1:10" ht="51.95" customHeight="1" x14ac:dyDescent="0.2">
      <c r="A112" s="9" t="s">
        <v>338</v>
      </c>
      <c r="B112" s="11" t="s">
        <v>339</v>
      </c>
      <c r="C112" s="9" t="s">
        <v>23</v>
      </c>
      <c r="D112" s="9" t="s">
        <v>340</v>
      </c>
      <c r="E112" s="10" t="s">
        <v>25</v>
      </c>
      <c r="F112" s="11">
        <v>6</v>
      </c>
      <c r="G112" s="12">
        <v>0</v>
      </c>
      <c r="H112" s="12">
        <f t="shared" ref="H112:H129" si="18">TRUNC(G112 * (1 + 24.86 / 100), 2)</f>
        <v>0</v>
      </c>
      <c r="I112" s="12">
        <f t="shared" ref="I112:I129" si="19">TRUNC(F112 * H112, 2)</f>
        <v>0</v>
      </c>
      <c r="J112" s="13">
        <f t="shared" si="17"/>
        <v>0</v>
      </c>
    </row>
    <row r="113" spans="1:10" ht="51.95" customHeight="1" x14ac:dyDescent="0.2">
      <c r="A113" s="9" t="s">
        <v>341</v>
      </c>
      <c r="B113" s="11" t="s">
        <v>342</v>
      </c>
      <c r="C113" s="9" t="s">
        <v>23</v>
      </c>
      <c r="D113" s="9" t="s">
        <v>343</v>
      </c>
      <c r="E113" s="10" t="s">
        <v>25</v>
      </c>
      <c r="F113" s="11">
        <v>6</v>
      </c>
      <c r="G113" s="12">
        <v>0</v>
      </c>
      <c r="H113" s="12">
        <f t="shared" si="18"/>
        <v>0</v>
      </c>
      <c r="I113" s="12">
        <f t="shared" si="19"/>
        <v>0</v>
      </c>
      <c r="J113" s="13">
        <f t="shared" si="17"/>
        <v>0</v>
      </c>
    </row>
    <row r="114" spans="1:10" ht="26.1" customHeight="1" x14ac:dyDescent="0.2">
      <c r="A114" s="9" t="s">
        <v>344</v>
      </c>
      <c r="B114" s="11" t="s">
        <v>345</v>
      </c>
      <c r="C114" s="9" t="s">
        <v>23</v>
      </c>
      <c r="D114" s="9" t="s">
        <v>346</v>
      </c>
      <c r="E114" s="10" t="s">
        <v>25</v>
      </c>
      <c r="F114" s="11">
        <v>12</v>
      </c>
      <c r="G114" s="12">
        <v>0</v>
      </c>
      <c r="H114" s="12">
        <f t="shared" si="18"/>
        <v>0</v>
      </c>
      <c r="I114" s="12">
        <f t="shared" si="19"/>
        <v>0</v>
      </c>
      <c r="J114" s="13">
        <f t="shared" si="17"/>
        <v>0</v>
      </c>
    </row>
    <row r="115" spans="1:10" ht="24" customHeight="1" x14ac:dyDescent="0.2">
      <c r="A115" s="9" t="s">
        <v>347</v>
      </c>
      <c r="B115" s="11" t="s">
        <v>348</v>
      </c>
      <c r="C115" s="9" t="s">
        <v>28</v>
      </c>
      <c r="D115" s="9" t="s">
        <v>349</v>
      </c>
      <c r="E115" s="10" t="s">
        <v>25</v>
      </c>
      <c r="F115" s="11">
        <v>1</v>
      </c>
      <c r="G115" s="12">
        <v>0</v>
      </c>
      <c r="H115" s="12">
        <f t="shared" si="18"/>
        <v>0</v>
      </c>
      <c r="I115" s="12">
        <f t="shared" si="19"/>
        <v>0</v>
      </c>
      <c r="J115" s="13">
        <f t="shared" si="17"/>
        <v>0</v>
      </c>
    </row>
    <row r="116" spans="1:10" ht="51.95" customHeight="1" x14ac:dyDescent="0.2">
      <c r="A116" s="9" t="s">
        <v>350</v>
      </c>
      <c r="B116" s="11" t="s">
        <v>351</v>
      </c>
      <c r="C116" s="9" t="s">
        <v>23</v>
      </c>
      <c r="D116" s="9" t="s">
        <v>352</v>
      </c>
      <c r="E116" s="10" t="s">
        <v>25</v>
      </c>
      <c r="F116" s="11">
        <v>1</v>
      </c>
      <c r="G116" s="12">
        <v>0</v>
      </c>
      <c r="H116" s="12">
        <f t="shared" si="18"/>
        <v>0</v>
      </c>
      <c r="I116" s="12">
        <f t="shared" si="19"/>
        <v>0</v>
      </c>
      <c r="J116" s="13">
        <f t="shared" si="17"/>
        <v>0</v>
      </c>
    </row>
    <row r="117" spans="1:10" ht="39" customHeight="1" x14ac:dyDescent="0.2">
      <c r="A117" s="9" t="s">
        <v>353</v>
      </c>
      <c r="B117" s="11" t="s">
        <v>354</v>
      </c>
      <c r="C117" s="9" t="s">
        <v>23</v>
      </c>
      <c r="D117" s="9" t="s">
        <v>355</v>
      </c>
      <c r="E117" s="10" t="s">
        <v>25</v>
      </c>
      <c r="F117" s="11">
        <v>2</v>
      </c>
      <c r="G117" s="12">
        <v>0</v>
      </c>
      <c r="H117" s="12">
        <f t="shared" si="18"/>
        <v>0</v>
      </c>
      <c r="I117" s="12">
        <f t="shared" si="19"/>
        <v>0</v>
      </c>
      <c r="J117" s="13">
        <f t="shared" si="17"/>
        <v>0</v>
      </c>
    </row>
    <row r="118" spans="1:10" ht="39" customHeight="1" x14ac:dyDescent="0.2">
      <c r="A118" s="9" t="s">
        <v>356</v>
      </c>
      <c r="B118" s="11" t="s">
        <v>357</v>
      </c>
      <c r="C118" s="9" t="s">
        <v>23</v>
      </c>
      <c r="D118" s="9" t="s">
        <v>358</v>
      </c>
      <c r="E118" s="10" t="s">
        <v>25</v>
      </c>
      <c r="F118" s="11">
        <v>1</v>
      </c>
      <c r="G118" s="12">
        <v>0</v>
      </c>
      <c r="H118" s="12">
        <f t="shared" si="18"/>
        <v>0</v>
      </c>
      <c r="I118" s="12">
        <f t="shared" si="19"/>
        <v>0</v>
      </c>
      <c r="J118" s="13">
        <f t="shared" si="17"/>
        <v>0</v>
      </c>
    </row>
    <row r="119" spans="1:10" ht="39" customHeight="1" x14ac:dyDescent="0.2">
      <c r="A119" s="9" t="s">
        <v>359</v>
      </c>
      <c r="B119" s="11" t="s">
        <v>360</v>
      </c>
      <c r="C119" s="9" t="s">
        <v>23</v>
      </c>
      <c r="D119" s="9" t="s">
        <v>361</v>
      </c>
      <c r="E119" s="10" t="s">
        <v>25</v>
      </c>
      <c r="F119" s="11">
        <v>1</v>
      </c>
      <c r="G119" s="12">
        <v>0</v>
      </c>
      <c r="H119" s="12">
        <f t="shared" si="18"/>
        <v>0</v>
      </c>
      <c r="I119" s="12">
        <f t="shared" si="19"/>
        <v>0</v>
      </c>
      <c r="J119" s="13">
        <f t="shared" si="17"/>
        <v>0</v>
      </c>
    </row>
    <row r="120" spans="1:10" ht="90.95" customHeight="1" x14ac:dyDescent="0.2">
      <c r="A120" s="9" t="s">
        <v>362</v>
      </c>
      <c r="B120" s="11" t="s">
        <v>363</v>
      </c>
      <c r="C120" s="9" t="s">
        <v>23</v>
      </c>
      <c r="D120" s="9" t="s">
        <v>364</v>
      </c>
      <c r="E120" s="10" t="s">
        <v>25</v>
      </c>
      <c r="F120" s="11">
        <v>1</v>
      </c>
      <c r="G120" s="12">
        <v>0</v>
      </c>
      <c r="H120" s="12">
        <f t="shared" si="18"/>
        <v>0</v>
      </c>
      <c r="I120" s="12">
        <f t="shared" si="19"/>
        <v>0</v>
      </c>
      <c r="J120" s="13">
        <f t="shared" si="17"/>
        <v>0</v>
      </c>
    </row>
    <row r="121" spans="1:10" ht="51.95" customHeight="1" x14ac:dyDescent="0.2">
      <c r="A121" s="9" t="s">
        <v>365</v>
      </c>
      <c r="B121" s="11" t="s">
        <v>366</v>
      </c>
      <c r="C121" s="9" t="s">
        <v>23</v>
      </c>
      <c r="D121" s="9" t="s">
        <v>367</v>
      </c>
      <c r="E121" s="10" t="s">
        <v>25</v>
      </c>
      <c r="F121" s="11">
        <v>1</v>
      </c>
      <c r="G121" s="12">
        <v>0</v>
      </c>
      <c r="H121" s="12">
        <f t="shared" si="18"/>
        <v>0</v>
      </c>
      <c r="I121" s="12">
        <f t="shared" si="19"/>
        <v>0</v>
      </c>
      <c r="J121" s="13">
        <f t="shared" si="17"/>
        <v>0</v>
      </c>
    </row>
    <row r="122" spans="1:10" ht="65.099999999999994" customHeight="1" x14ac:dyDescent="0.2">
      <c r="A122" s="9" t="s">
        <v>368</v>
      </c>
      <c r="B122" s="11" t="s">
        <v>369</v>
      </c>
      <c r="C122" s="9" t="s">
        <v>23</v>
      </c>
      <c r="D122" s="9" t="s">
        <v>370</v>
      </c>
      <c r="E122" s="10" t="s">
        <v>25</v>
      </c>
      <c r="F122" s="11">
        <v>1</v>
      </c>
      <c r="G122" s="12">
        <v>0</v>
      </c>
      <c r="H122" s="12">
        <f t="shared" si="18"/>
        <v>0</v>
      </c>
      <c r="I122" s="12">
        <f t="shared" si="19"/>
        <v>0</v>
      </c>
      <c r="J122" s="13">
        <f t="shared" si="17"/>
        <v>0</v>
      </c>
    </row>
    <row r="123" spans="1:10" ht="26.1" customHeight="1" x14ac:dyDescent="0.2">
      <c r="A123" s="9" t="s">
        <v>371</v>
      </c>
      <c r="B123" s="11" t="s">
        <v>372</v>
      </c>
      <c r="C123" s="9" t="s">
        <v>33</v>
      </c>
      <c r="D123" s="9" t="s">
        <v>373</v>
      </c>
      <c r="E123" s="10" t="s">
        <v>25</v>
      </c>
      <c r="F123" s="11">
        <v>3</v>
      </c>
      <c r="G123" s="12">
        <v>0</v>
      </c>
      <c r="H123" s="12">
        <f t="shared" si="18"/>
        <v>0</v>
      </c>
      <c r="I123" s="12">
        <f t="shared" si="19"/>
        <v>0</v>
      </c>
      <c r="J123" s="13">
        <f t="shared" si="17"/>
        <v>0</v>
      </c>
    </row>
    <row r="124" spans="1:10" ht="51.95" customHeight="1" x14ac:dyDescent="0.2">
      <c r="A124" s="9" t="s">
        <v>374</v>
      </c>
      <c r="B124" s="11" t="s">
        <v>375</v>
      </c>
      <c r="C124" s="9" t="s">
        <v>23</v>
      </c>
      <c r="D124" s="9" t="s">
        <v>376</v>
      </c>
      <c r="E124" s="10" t="s">
        <v>240</v>
      </c>
      <c r="F124" s="11">
        <v>5.94</v>
      </c>
      <c r="G124" s="12">
        <v>0</v>
      </c>
      <c r="H124" s="12">
        <f t="shared" si="18"/>
        <v>0</v>
      </c>
      <c r="I124" s="12">
        <f t="shared" si="19"/>
        <v>0</v>
      </c>
      <c r="J124" s="13">
        <f t="shared" si="17"/>
        <v>0</v>
      </c>
    </row>
    <row r="125" spans="1:10" ht="39" customHeight="1" x14ac:dyDescent="0.2">
      <c r="A125" s="9" t="s">
        <v>377</v>
      </c>
      <c r="B125" s="11" t="s">
        <v>378</v>
      </c>
      <c r="C125" s="9" t="s">
        <v>33</v>
      </c>
      <c r="D125" s="9" t="s">
        <v>379</v>
      </c>
      <c r="E125" s="10" t="s">
        <v>25</v>
      </c>
      <c r="F125" s="11">
        <v>1</v>
      </c>
      <c r="G125" s="12">
        <v>0</v>
      </c>
      <c r="H125" s="12">
        <f t="shared" si="18"/>
        <v>0</v>
      </c>
      <c r="I125" s="12">
        <f t="shared" si="19"/>
        <v>0</v>
      </c>
      <c r="J125" s="13">
        <f t="shared" si="17"/>
        <v>0</v>
      </c>
    </row>
    <row r="126" spans="1:10" ht="26.1" customHeight="1" x14ac:dyDescent="0.2">
      <c r="A126" s="14" t="s">
        <v>380</v>
      </c>
      <c r="B126" s="16" t="s">
        <v>381</v>
      </c>
      <c r="C126" s="14" t="s">
        <v>23</v>
      </c>
      <c r="D126" s="14" t="s">
        <v>382</v>
      </c>
      <c r="E126" s="15" t="s">
        <v>25</v>
      </c>
      <c r="F126" s="16">
        <v>6</v>
      </c>
      <c r="G126" s="17">
        <v>0</v>
      </c>
      <c r="H126" s="17">
        <f t="shared" si="18"/>
        <v>0</v>
      </c>
      <c r="I126" s="17">
        <f t="shared" si="19"/>
        <v>0</v>
      </c>
      <c r="J126" s="18">
        <f t="shared" si="17"/>
        <v>0</v>
      </c>
    </row>
    <row r="127" spans="1:10" ht="24" customHeight="1" x14ac:dyDescent="0.2">
      <c r="A127" s="14" t="s">
        <v>383</v>
      </c>
      <c r="B127" s="16" t="s">
        <v>384</v>
      </c>
      <c r="C127" s="14" t="s">
        <v>28</v>
      </c>
      <c r="D127" s="14" t="s">
        <v>385</v>
      </c>
      <c r="E127" s="15" t="s">
        <v>25</v>
      </c>
      <c r="F127" s="16">
        <v>9</v>
      </c>
      <c r="G127" s="17">
        <v>0</v>
      </c>
      <c r="H127" s="17">
        <f t="shared" si="18"/>
        <v>0</v>
      </c>
      <c r="I127" s="17">
        <f t="shared" si="19"/>
        <v>0</v>
      </c>
      <c r="J127" s="18">
        <f t="shared" si="17"/>
        <v>0</v>
      </c>
    </row>
    <row r="128" spans="1:10" ht="24" customHeight="1" x14ac:dyDescent="0.2">
      <c r="A128" s="14" t="s">
        <v>386</v>
      </c>
      <c r="B128" s="16" t="s">
        <v>387</v>
      </c>
      <c r="C128" s="14" t="s">
        <v>28</v>
      </c>
      <c r="D128" s="14" t="s">
        <v>388</v>
      </c>
      <c r="E128" s="15" t="s">
        <v>25</v>
      </c>
      <c r="F128" s="16">
        <v>9</v>
      </c>
      <c r="G128" s="17">
        <v>0</v>
      </c>
      <c r="H128" s="17">
        <f t="shared" si="18"/>
        <v>0</v>
      </c>
      <c r="I128" s="17">
        <f t="shared" si="19"/>
        <v>0</v>
      </c>
      <c r="J128" s="18">
        <f t="shared" si="17"/>
        <v>0</v>
      </c>
    </row>
    <row r="129" spans="1:10" ht="26.1" customHeight="1" x14ac:dyDescent="0.2">
      <c r="A129" s="14" t="s">
        <v>389</v>
      </c>
      <c r="B129" s="16" t="s">
        <v>390</v>
      </c>
      <c r="C129" s="14" t="s">
        <v>28</v>
      </c>
      <c r="D129" s="14" t="s">
        <v>391</v>
      </c>
      <c r="E129" s="15" t="s">
        <v>25</v>
      </c>
      <c r="F129" s="16">
        <v>1</v>
      </c>
      <c r="G129" s="17">
        <v>0</v>
      </c>
      <c r="H129" s="17">
        <f t="shared" si="18"/>
        <v>0</v>
      </c>
      <c r="I129" s="17">
        <f t="shared" si="19"/>
        <v>0</v>
      </c>
      <c r="J129" s="18">
        <f t="shared" si="17"/>
        <v>0</v>
      </c>
    </row>
    <row r="130" spans="1:10" ht="24" customHeight="1" x14ac:dyDescent="0.2">
      <c r="A130" s="5" t="s">
        <v>392</v>
      </c>
      <c r="B130" s="5"/>
      <c r="C130" s="5"/>
      <c r="D130" s="5" t="s">
        <v>393</v>
      </c>
      <c r="E130" s="5"/>
      <c r="F130" s="6"/>
      <c r="G130" s="5"/>
      <c r="H130" s="5"/>
      <c r="I130" s="7">
        <v>0</v>
      </c>
      <c r="J130" s="8">
        <f t="shared" si="17"/>
        <v>0</v>
      </c>
    </row>
    <row r="131" spans="1:10" ht="26.1" customHeight="1" x14ac:dyDescent="0.2">
      <c r="A131" s="9" t="s">
        <v>394</v>
      </c>
      <c r="B131" s="11" t="s">
        <v>395</v>
      </c>
      <c r="C131" s="9" t="s">
        <v>33</v>
      </c>
      <c r="D131" s="9" t="s">
        <v>396</v>
      </c>
      <c r="E131" s="10" t="s">
        <v>30</v>
      </c>
      <c r="F131" s="11">
        <v>115.09</v>
      </c>
      <c r="G131" s="12">
        <v>0</v>
      </c>
      <c r="H131" s="12">
        <f>TRUNC(G131 * (1 + 24.86 / 100), 2)</f>
        <v>0</v>
      </c>
      <c r="I131" s="12">
        <f>TRUNC(F131 * H131, 2)</f>
        <v>0</v>
      </c>
      <c r="J131" s="13">
        <f t="shared" si="17"/>
        <v>0</v>
      </c>
    </row>
    <row r="132" spans="1:10" ht="24" customHeight="1" x14ac:dyDescent="0.2">
      <c r="A132" s="5" t="s">
        <v>397</v>
      </c>
      <c r="B132" s="5"/>
      <c r="C132" s="5"/>
      <c r="D132" s="5" t="s">
        <v>398</v>
      </c>
      <c r="E132" s="5"/>
      <c r="F132" s="6"/>
      <c r="G132" s="5"/>
      <c r="H132" s="5"/>
      <c r="I132" s="7">
        <v>0</v>
      </c>
      <c r="J132" s="8">
        <f t="shared" si="17"/>
        <v>0</v>
      </c>
    </row>
    <row r="133" spans="1:10" ht="26.1" customHeight="1" x14ac:dyDescent="0.2">
      <c r="A133" s="9" t="s">
        <v>399</v>
      </c>
      <c r="B133" s="11" t="s">
        <v>400</v>
      </c>
      <c r="C133" s="9" t="s">
        <v>33</v>
      </c>
      <c r="D133" s="9" t="s">
        <v>401</v>
      </c>
      <c r="E133" s="10" t="s">
        <v>30</v>
      </c>
      <c r="F133" s="11">
        <v>1227.42</v>
      </c>
      <c r="G133" s="12">
        <v>0</v>
      </c>
      <c r="H133" s="12">
        <f t="shared" ref="H133:H140" si="20">TRUNC(G133 * (1 + 24.86 / 100), 2)</f>
        <v>0</v>
      </c>
      <c r="I133" s="12">
        <f t="shared" ref="I133:I140" si="21">TRUNC(F133 * H133, 2)</f>
        <v>0</v>
      </c>
      <c r="J133" s="13">
        <f t="shared" ref="J133:J163" si="22">I133 / 1213724.29</f>
        <v>0</v>
      </c>
    </row>
    <row r="134" spans="1:10" ht="26.1" customHeight="1" x14ac:dyDescent="0.2">
      <c r="A134" s="9" t="s">
        <v>402</v>
      </c>
      <c r="B134" s="11" t="s">
        <v>403</v>
      </c>
      <c r="C134" s="9" t="s">
        <v>33</v>
      </c>
      <c r="D134" s="9" t="s">
        <v>404</v>
      </c>
      <c r="E134" s="10" t="s">
        <v>30</v>
      </c>
      <c r="F134" s="11">
        <v>550.79</v>
      </c>
      <c r="G134" s="12">
        <v>0</v>
      </c>
      <c r="H134" s="12">
        <f t="shared" si="20"/>
        <v>0</v>
      </c>
      <c r="I134" s="12">
        <f t="shared" si="21"/>
        <v>0</v>
      </c>
      <c r="J134" s="13">
        <f t="shared" si="22"/>
        <v>0</v>
      </c>
    </row>
    <row r="135" spans="1:10" ht="26.1" customHeight="1" x14ac:dyDescent="0.2">
      <c r="A135" s="9" t="s">
        <v>405</v>
      </c>
      <c r="B135" s="11" t="s">
        <v>406</v>
      </c>
      <c r="C135" s="9" t="s">
        <v>33</v>
      </c>
      <c r="D135" s="9" t="s">
        <v>407</v>
      </c>
      <c r="E135" s="10" t="s">
        <v>30</v>
      </c>
      <c r="F135" s="11">
        <v>1227.42</v>
      </c>
      <c r="G135" s="12">
        <v>0</v>
      </c>
      <c r="H135" s="12">
        <f t="shared" si="20"/>
        <v>0</v>
      </c>
      <c r="I135" s="12">
        <f t="shared" si="21"/>
        <v>0</v>
      </c>
      <c r="J135" s="13">
        <f t="shared" si="22"/>
        <v>0</v>
      </c>
    </row>
    <row r="136" spans="1:10" ht="26.1" customHeight="1" x14ac:dyDescent="0.2">
      <c r="A136" s="9" t="s">
        <v>408</v>
      </c>
      <c r="B136" s="11" t="s">
        <v>409</v>
      </c>
      <c r="C136" s="9" t="s">
        <v>33</v>
      </c>
      <c r="D136" s="9" t="s">
        <v>410</v>
      </c>
      <c r="E136" s="10" t="s">
        <v>30</v>
      </c>
      <c r="F136" s="11">
        <v>550.79</v>
      </c>
      <c r="G136" s="12">
        <v>0</v>
      </c>
      <c r="H136" s="12">
        <f t="shared" si="20"/>
        <v>0</v>
      </c>
      <c r="I136" s="12">
        <f t="shared" si="21"/>
        <v>0</v>
      </c>
      <c r="J136" s="13">
        <f t="shared" si="22"/>
        <v>0</v>
      </c>
    </row>
    <row r="137" spans="1:10" ht="26.1" customHeight="1" x14ac:dyDescent="0.2">
      <c r="A137" s="9" t="s">
        <v>411</v>
      </c>
      <c r="B137" s="11" t="s">
        <v>412</v>
      </c>
      <c r="C137" s="9" t="s">
        <v>33</v>
      </c>
      <c r="D137" s="9" t="s">
        <v>413</v>
      </c>
      <c r="E137" s="10" t="s">
        <v>30</v>
      </c>
      <c r="F137" s="11">
        <v>1227.42</v>
      </c>
      <c r="G137" s="12">
        <v>0</v>
      </c>
      <c r="H137" s="12">
        <f t="shared" si="20"/>
        <v>0</v>
      </c>
      <c r="I137" s="12">
        <f t="shared" si="21"/>
        <v>0</v>
      </c>
      <c r="J137" s="13">
        <f t="shared" si="22"/>
        <v>0</v>
      </c>
    </row>
    <row r="138" spans="1:10" ht="26.1" customHeight="1" x14ac:dyDescent="0.2">
      <c r="A138" s="9" t="s">
        <v>414</v>
      </c>
      <c r="B138" s="11" t="s">
        <v>415</v>
      </c>
      <c r="C138" s="9" t="s">
        <v>23</v>
      </c>
      <c r="D138" s="9" t="s">
        <v>416</v>
      </c>
      <c r="E138" s="10" t="s">
        <v>240</v>
      </c>
      <c r="F138" s="11">
        <v>29.3</v>
      </c>
      <c r="G138" s="12">
        <v>0</v>
      </c>
      <c r="H138" s="12">
        <f t="shared" si="20"/>
        <v>0</v>
      </c>
      <c r="I138" s="12">
        <f t="shared" si="21"/>
        <v>0</v>
      </c>
      <c r="J138" s="13">
        <f t="shared" si="22"/>
        <v>0</v>
      </c>
    </row>
    <row r="139" spans="1:10" ht="26.1" customHeight="1" x14ac:dyDescent="0.2">
      <c r="A139" s="9" t="s">
        <v>417</v>
      </c>
      <c r="B139" s="11" t="s">
        <v>418</v>
      </c>
      <c r="C139" s="9" t="s">
        <v>33</v>
      </c>
      <c r="D139" s="9" t="s">
        <v>419</v>
      </c>
      <c r="E139" s="10" t="s">
        <v>30</v>
      </c>
      <c r="F139" s="11">
        <v>550.79</v>
      </c>
      <c r="G139" s="12">
        <v>0</v>
      </c>
      <c r="H139" s="12">
        <f t="shared" si="20"/>
        <v>0</v>
      </c>
      <c r="I139" s="12">
        <f t="shared" si="21"/>
        <v>0</v>
      </c>
      <c r="J139" s="13">
        <f t="shared" si="22"/>
        <v>0</v>
      </c>
    </row>
    <row r="140" spans="1:10" ht="51.95" customHeight="1" x14ac:dyDescent="0.2">
      <c r="A140" s="9" t="s">
        <v>420</v>
      </c>
      <c r="B140" s="11" t="s">
        <v>421</v>
      </c>
      <c r="C140" s="9" t="s">
        <v>33</v>
      </c>
      <c r="D140" s="9" t="s">
        <v>422</v>
      </c>
      <c r="E140" s="10" t="s">
        <v>30</v>
      </c>
      <c r="F140" s="11">
        <v>78.61</v>
      </c>
      <c r="G140" s="12">
        <v>0</v>
      </c>
      <c r="H140" s="12">
        <f t="shared" si="20"/>
        <v>0</v>
      </c>
      <c r="I140" s="12">
        <f t="shared" si="21"/>
        <v>0</v>
      </c>
      <c r="J140" s="13">
        <f t="shared" si="22"/>
        <v>0</v>
      </c>
    </row>
    <row r="141" spans="1:10" ht="24" customHeight="1" x14ac:dyDescent="0.2">
      <c r="A141" s="5" t="s">
        <v>423</v>
      </c>
      <c r="B141" s="5"/>
      <c r="C141" s="5"/>
      <c r="D141" s="5" t="s">
        <v>424</v>
      </c>
      <c r="E141" s="5"/>
      <c r="F141" s="6"/>
      <c r="G141" s="5"/>
      <c r="H141" s="5"/>
      <c r="I141" s="7">
        <v>0</v>
      </c>
      <c r="J141" s="8">
        <f t="shared" si="22"/>
        <v>0</v>
      </c>
    </row>
    <row r="142" spans="1:10" ht="90.95" customHeight="1" x14ac:dyDescent="0.2">
      <c r="A142" s="9" t="s">
        <v>425</v>
      </c>
      <c r="B142" s="11" t="s">
        <v>426</v>
      </c>
      <c r="C142" s="9" t="s">
        <v>23</v>
      </c>
      <c r="D142" s="9" t="s">
        <v>427</v>
      </c>
      <c r="E142" s="10" t="s">
        <v>25</v>
      </c>
      <c r="F142" s="11">
        <v>4</v>
      </c>
      <c r="G142" s="12">
        <v>0</v>
      </c>
      <c r="H142" s="12">
        <f t="shared" ref="H142:H154" si="23">TRUNC(G142 * (1 + 24.86 / 100), 2)</f>
        <v>0</v>
      </c>
      <c r="I142" s="12">
        <f t="shared" ref="I142:I154" si="24">TRUNC(F142 * H142, 2)</f>
        <v>0</v>
      </c>
      <c r="J142" s="13">
        <f t="shared" si="22"/>
        <v>0</v>
      </c>
    </row>
    <row r="143" spans="1:10" ht="117" customHeight="1" x14ac:dyDescent="0.2">
      <c r="A143" s="9" t="s">
        <v>428</v>
      </c>
      <c r="B143" s="11" t="s">
        <v>429</v>
      </c>
      <c r="C143" s="9" t="s">
        <v>23</v>
      </c>
      <c r="D143" s="9" t="s">
        <v>430</v>
      </c>
      <c r="E143" s="10" t="s">
        <v>25</v>
      </c>
      <c r="F143" s="11">
        <v>9</v>
      </c>
      <c r="G143" s="12">
        <v>0</v>
      </c>
      <c r="H143" s="12">
        <f t="shared" si="23"/>
        <v>0</v>
      </c>
      <c r="I143" s="12">
        <f t="shared" si="24"/>
        <v>0</v>
      </c>
      <c r="J143" s="13">
        <f t="shared" si="22"/>
        <v>0</v>
      </c>
    </row>
    <row r="144" spans="1:10" ht="51.95" customHeight="1" x14ac:dyDescent="0.2">
      <c r="A144" s="9" t="s">
        <v>431</v>
      </c>
      <c r="B144" s="11" t="s">
        <v>432</v>
      </c>
      <c r="C144" s="9" t="s">
        <v>23</v>
      </c>
      <c r="D144" s="9" t="s">
        <v>433</v>
      </c>
      <c r="E144" s="10" t="s">
        <v>30</v>
      </c>
      <c r="F144" s="11">
        <v>3.9</v>
      </c>
      <c r="G144" s="12">
        <v>0</v>
      </c>
      <c r="H144" s="12">
        <f t="shared" si="23"/>
        <v>0</v>
      </c>
      <c r="I144" s="12">
        <f t="shared" si="24"/>
        <v>0</v>
      </c>
      <c r="J144" s="13">
        <f t="shared" si="22"/>
        <v>0</v>
      </c>
    </row>
    <row r="145" spans="1:10" ht="129.94999999999999" customHeight="1" x14ac:dyDescent="0.2">
      <c r="A145" s="9" t="s">
        <v>434</v>
      </c>
      <c r="B145" s="11" t="s">
        <v>435</v>
      </c>
      <c r="C145" s="9" t="s">
        <v>23</v>
      </c>
      <c r="D145" s="9" t="s">
        <v>436</v>
      </c>
      <c r="E145" s="10" t="s">
        <v>25</v>
      </c>
      <c r="F145" s="11">
        <v>2</v>
      </c>
      <c r="G145" s="12">
        <v>0</v>
      </c>
      <c r="H145" s="12">
        <f t="shared" si="23"/>
        <v>0</v>
      </c>
      <c r="I145" s="12">
        <f t="shared" si="24"/>
        <v>0</v>
      </c>
      <c r="J145" s="13">
        <f t="shared" si="22"/>
        <v>0</v>
      </c>
    </row>
    <row r="146" spans="1:10" ht="143.1" customHeight="1" x14ac:dyDescent="0.2">
      <c r="A146" s="9" t="s">
        <v>437</v>
      </c>
      <c r="B146" s="11" t="s">
        <v>438</v>
      </c>
      <c r="C146" s="9" t="s">
        <v>23</v>
      </c>
      <c r="D146" s="9" t="s">
        <v>439</v>
      </c>
      <c r="E146" s="10" t="s">
        <v>25</v>
      </c>
      <c r="F146" s="11">
        <v>1</v>
      </c>
      <c r="G146" s="12">
        <v>0</v>
      </c>
      <c r="H146" s="12">
        <f t="shared" si="23"/>
        <v>0</v>
      </c>
      <c r="I146" s="12">
        <f t="shared" si="24"/>
        <v>0</v>
      </c>
      <c r="J146" s="13">
        <f t="shared" si="22"/>
        <v>0</v>
      </c>
    </row>
    <row r="147" spans="1:10" ht="26.1" customHeight="1" x14ac:dyDescent="0.2">
      <c r="A147" s="9" t="s">
        <v>440</v>
      </c>
      <c r="B147" s="11" t="s">
        <v>441</v>
      </c>
      <c r="C147" s="9" t="s">
        <v>53</v>
      </c>
      <c r="D147" s="9" t="s">
        <v>442</v>
      </c>
      <c r="E147" s="10" t="s">
        <v>30</v>
      </c>
      <c r="F147" s="11">
        <v>3.67</v>
      </c>
      <c r="G147" s="12">
        <v>0</v>
      </c>
      <c r="H147" s="12">
        <f t="shared" si="23"/>
        <v>0</v>
      </c>
      <c r="I147" s="12">
        <f t="shared" si="24"/>
        <v>0</v>
      </c>
      <c r="J147" s="13">
        <f t="shared" si="22"/>
        <v>0</v>
      </c>
    </row>
    <row r="148" spans="1:10" ht="51.95" customHeight="1" x14ac:dyDescent="0.2">
      <c r="A148" s="9" t="s">
        <v>443</v>
      </c>
      <c r="B148" s="11" t="s">
        <v>444</v>
      </c>
      <c r="C148" s="9" t="s">
        <v>53</v>
      </c>
      <c r="D148" s="9" t="s">
        <v>445</v>
      </c>
      <c r="E148" s="10" t="s">
        <v>30</v>
      </c>
      <c r="F148" s="11">
        <v>3.36</v>
      </c>
      <c r="G148" s="12">
        <v>0</v>
      </c>
      <c r="H148" s="12">
        <f t="shared" si="23"/>
        <v>0</v>
      </c>
      <c r="I148" s="12">
        <f t="shared" si="24"/>
        <v>0</v>
      </c>
      <c r="J148" s="13">
        <f t="shared" si="22"/>
        <v>0</v>
      </c>
    </row>
    <row r="149" spans="1:10" ht="90.95" customHeight="1" x14ac:dyDescent="0.2">
      <c r="A149" s="9" t="s">
        <v>446</v>
      </c>
      <c r="B149" s="11" t="s">
        <v>447</v>
      </c>
      <c r="C149" s="9" t="s">
        <v>23</v>
      </c>
      <c r="D149" s="9" t="s">
        <v>448</v>
      </c>
      <c r="E149" s="10" t="s">
        <v>30</v>
      </c>
      <c r="F149" s="11">
        <v>7.95</v>
      </c>
      <c r="G149" s="12">
        <v>0</v>
      </c>
      <c r="H149" s="12">
        <f t="shared" si="23"/>
        <v>0</v>
      </c>
      <c r="I149" s="12">
        <f t="shared" si="24"/>
        <v>0</v>
      </c>
      <c r="J149" s="13">
        <f t="shared" si="22"/>
        <v>0</v>
      </c>
    </row>
    <row r="150" spans="1:10" ht="39" customHeight="1" x14ac:dyDescent="0.2">
      <c r="A150" s="9" t="s">
        <v>449</v>
      </c>
      <c r="B150" s="11" t="s">
        <v>450</v>
      </c>
      <c r="C150" s="9" t="s">
        <v>33</v>
      </c>
      <c r="D150" s="9" t="s">
        <v>451</v>
      </c>
      <c r="E150" s="10" t="s">
        <v>30</v>
      </c>
      <c r="F150" s="11">
        <v>1.68</v>
      </c>
      <c r="G150" s="12">
        <v>0</v>
      </c>
      <c r="H150" s="12">
        <f t="shared" si="23"/>
        <v>0</v>
      </c>
      <c r="I150" s="12">
        <f t="shared" si="24"/>
        <v>0</v>
      </c>
      <c r="J150" s="13">
        <f t="shared" si="22"/>
        <v>0</v>
      </c>
    </row>
    <row r="151" spans="1:10" ht="39" customHeight="1" x14ac:dyDescent="0.2">
      <c r="A151" s="9" t="s">
        <v>452</v>
      </c>
      <c r="B151" s="11" t="s">
        <v>450</v>
      </c>
      <c r="C151" s="9" t="s">
        <v>33</v>
      </c>
      <c r="D151" s="9" t="s">
        <v>453</v>
      </c>
      <c r="E151" s="10" t="s">
        <v>30</v>
      </c>
      <c r="F151" s="11">
        <v>1.28</v>
      </c>
      <c r="G151" s="12">
        <v>0</v>
      </c>
      <c r="H151" s="12">
        <f t="shared" si="23"/>
        <v>0</v>
      </c>
      <c r="I151" s="12">
        <f t="shared" si="24"/>
        <v>0</v>
      </c>
      <c r="J151" s="13">
        <f t="shared" si="22"/>
        <v>0</v>
      </c>
    </row>
    <row r="152" spans="1:10" ht="39" customHeight="1" x14ac:dyDescent="0.2">
      <c r="A152" s="9" t="s">
        <v>454</v>
      </c>
      <c r="B152" s="11" t="s">
        <v>450</v>
      </c>
      <c r="C152" s="9" t="s">
        <v>33</v>
      </c>
      <c r="D152" s="9" t="s">
        <v>455</v>
      </c>
      <c r="E152" s="10" t="s">
        <v>30</v>
      </c>
      <c r="F152" s="11">
        <v>2.56</v>
      </c>
      <c r="G152" s="12">
        <v>0</v>
      </c>
      <c r="H152" s="12">
        <f t="shared" si="23"/>
        <v>0</v>
      </c>
      <c r="I152" s="12">
        <f t="shared" si="24"/>
        <v>0</v>
      </c>
      <c r="J152" s="13">
        <f t="shared" si="22"/>
        <v>0</v>
      </c>
    </row>
    <row r="153" spans="1:10" ht="39" customHeight="1" x14ac:dyDescent="0.2">
      <c r="A153" s="9" t="s">
        <v>456</v>
      </c>
      <c r="B153" s="11" t="s">
        <v>457</v>
      </c>
      <c r="C153" s="9" t="s">
        <v>23</v>
      </c>
      <c r="D153" s="9" t="s">
        <v>458</v>
      </c>
      <c r="E153" s="10" t="s">
        <v>25</v>
      </c>
      <c r="F153" s="11">
        <v>2</v>
      </c>
      <c r="G153" s="12">
        <v>0</v>
      </c>
      <c r="H153" s="12">
        <f t="shared" si="23"/>
        <v>0</v>
      </c>
      <c r="I153" s="12">
        <f t="shared" si="24"/>
        <v>0</v>
      </c>
      <c r="J153" s="13">
        <f t="shared" si="22"/>
        <v>0</v>
      </c>
    </row>
    <row r="154" spans="1:10" ht="39" customHeight="1" x14ac:dyDescent="0.2">
      <c r="A154" s="9" t="s">
        <v>459</v>
      </c>
      <c r="B154" s="11" t="s">
        <v>460</v>
      </c>
      <c r="C154" s="9" t="s">
        <v>23</v>
      </c>
      <c r="D154" s="9" t="s">
        <v>461</v>
      </c>
      <c r="E154" s="10" t="s">
        <v>25</v>
      </c>
      <c r="F154" s="11">
        <v>1</v>
      </c>
      <c r="G154" s="12">
        <v>0</v>
      </c>
      <c r="H154" s="12">
        <f t="shared" si="23"/>
        <v>0</v>
      </c>
      <c r="I154" s="12">
        <f t="shared" si="24"/>
        <v>0</v>
      </c>
      <c r="J154" s="13">
        <f t="shared" si="22"/>
        <v>0</v>
      </c>
    </row>
    <row r="155" spans="1:10" ht="24" customHeight="1" x14ac:dyDescent="0.2">
      <c r="A155" s="5" t="s">
        <v>462</v>
      </c>
      <c r="B155" s="5"/>
      <c r="C155" s="5"/>
      <c r="D155" s="5" t="s">
        <v>463</v>
      </c>
      <c r="E155" s="5"/>
      <c r="F155" s="6"/>
      <c r="G155" s="5"/>
      <c r="H155" s="5"/>
      <c r="I155" s="7">
        <v>0</v>
      </c>
      <c r="J155" s="8">
        <f t="shared" si="22"/>
        <v>0</v>
      </c>
    </row>
    <row r="156" spans="1:10" ht="78" customHeight="1" x14ac:dyDescent="0.2">
      <c r="A156" s="9" t="s">
        <v>464</v>
      </c>
      <c r="B156" s="11" t="s">
        <v>465</v>
      </c>
      <c r="C156" s="9" t="s">
        <v>23</v>
      </c>
      <c r="D156" s="9" t="s">
        <v>466</v>
      </c>
      <c r="E156" s="10" t="s">
        <v>96</v>
      </c>
      <c r="F156" s="11">
        <v>1</v>
      </c>
      <c r="G156" s="12">
        <v>0</v>
      </c>
      <c r="H156" s="12">
        <f t="shared" ref="H156:H161" si="25">TRUNC(G156 * (1 + 24.86 / 100), 2)</f>
        <v>0</v>
      </c>
      <c r="I156" s="12">
        <f t="shared" ref="I156:I161" si="26">TRUNC(F156 * H156, 2)</f>
        <v>0</v>
      </c>
      <c r="J156" s="13">
        <f t="shared" si="22"/>
        <v>0</v>
      </c>
    </row>
    <row r="157" spans="1:10" ht="65.099999999999994" customHeight="1" x14ac:dyDescent="0.2">
      <c r="A157" s="9" t="s">
        <v>467</v>
      </c>
      <c r="B157" s="11" t="s">
        <v>468</v>
      </c>
      <c r="C157" s="9" t="s">
        <v>23</v>
      </c>
      <c r="D157" s="9" t="s">
        <v>469</v>
      </c>
      <c r="E157" s="10" t="s">
        <v>96</v>
      </c>
      <c r="F157" s="11">
        <v>1</v>
      </c>
      <c r="G157" s="12">
        <v>0</v>
      </c>
      <c r="H157" s="12">
        <f t="shared" si="25"/>
        <v>0</v>
      </c>
      <c r="I157" s="12">
        <f t="shared" si="26"/>
        <v>0</v>
      </c>
      <c r="J157" s="13">
        <f t="shared" si="22"/>
        <v>0</v>
      </c>
    </row>
    <row r="158" spans="1:10" ht="65.099999999999994" customHeight="1" x14ac:dyDescent="0.2">
      <c r="A158" s="9" t="s">
        <v>470</v>
      </c>
      <c r="B158" s="11" t="s">
        <v>471</v>
      </c>
      <c r="C158" s="9" t="s">
        <v>23</v>
      </c>
      <c r="D158" s="9" t="s">
        <v>472</v>
      </c>
      <c r="E158" s="10" t="s">
        <v>25</v>
      </c>
      <c r="F158" s="11">
        <v>5</v>
      </c>
      <c r="G158" s="12">
        <v>0</v>
      </c>
      <c r="H158" s="12">
        <f t="shared" si="25"/>
        <v>0</v>
      </c>
      <c r="I158" s="12">
        <f t="shared" si="26"/>
        <v>0</v>
      </c>
      <c r="J158" s="13">
        <f t="shared" si="22"/>
        <v>0</v>
      </c>
    </row>
    <row r="159" spans="1:10" ht="65.099999999999994" customHeight="1" x14ac:dyDescent="0.2">
      <c r="A159" s="9" t="s">
        <v>473</v>
      </c>
      <c r="B159" s="11" t="s">
        <v>474</v>
      </c>
      <c r="C159" s="9" t="s">
        <v>23</v>
      </c>
      <c r="D159" s="9" t="s">
        <v>475</v>
      </c>
      <c r="E159" s="10" t="s">
        <v>25</v>
      </c>
      <c r="F159" s="11">
        <v>1</v>
      </c>
      <c r="G159" s="12">
        <v>0</v>
      </c>
      <c r="H159" s="12">
        <f t="shared" si="25"/>
        <v>0</v>
      </c>
      <c r="I159" s="12">
        <f t="shared" si="26"/>
        <v>0</v>
      </c>
      <c r="J159" s="13">
        <f t="shared" si="22"/>
        <v>0</v>
      </c>
    </row>
    <row r="160" spans="1:10" ht="65.099999999999994" customHeight="1" x14ac:dyDescent="0.2">
      <c r="A160" s="9" t="s">
        <v>476</v>
      </c>
      <c r="B160" s="11" t="s">
        <v>477</v>
      </c>
      <c r="C160" s="9" t="s">
        <v>23</v>
      </c>
      <c r="D160" s="9" t="s">
        <v>478</v>
      </c>
      <c r="E160" s="10" t="s">
        <v>25</v>
      </c>
      <c r="F160" s="11">
        <v>1</v>
      </c>
      <c r="G160" s="12">
        <v>0</v>
      </c>
      <c r="H160" s="12">
        <f t="shared" si="25"/>
        <v>0</v>
      </c>
      <c r="I160" s="12">
        <f t="shared" si="26"/>
        <v>0</v>
      </c>
      <c r="J160" s="13">
        <f t="shared" si="22"/>
        <v>0</v>
      </c>
    </row>
    <row r="161" spans="1:10" ht="65.099999999999994" customHeight="1" x14ac:dyDescent="0.2">
      <c r="A161" s="9" t="s">
        <v>479</v>
      </c>
      <c r="B161" s="11" t="s">
        <v>480</v>
      </c>
      <c r="C161" s="9" t="s">
        <v>23</v>
      </c>
      <c r="D161" s="9" t="s">
        <v>481</v>
      </c>
      <c r="E161" s="10" t="s">
        <v>25</v>
      </c>
      <c r="F161" s="11">
        <v>1</v>
      </c>
      <c r="G161" s="12">
        <v>0</v>
      </c>
      <c r="H161" s="12">
        <f t="shared" si="25"/>
        <v>0</v>
      </c>
      <c r="I161" s="12">
        <f t="shared" si="26"/>
        <v>0</v>
      </c>
      <c r="J161" s="13">
        <f t="shared" si="22"/>
        <v>0</v>
      </c>
    </row>
    <row r="162" spans="1:10" ht="24" customHeight="1" x14ac:dyDescent="0.2">
      <c r="A162" s="5" t="s">
        <v>482</v>
      </c>
      <c r="B162" s="5"/>
      <c r="C162" s="5"/>
      <c r="D162" s="5" t="s">
        <v>483</v>
      </c>
      <c r="E162" s="5"/>
      <c r="F162" s="6"/>
      <c r="G162" s="5"/>
      <c r="H162" s="5"/>
      <c r="I162" s="7">
        <v>0</v>
      </c>
      <c r="J162" s="8">
        <f t="shared" si="22"/>
        <v>0</v>
      </c>
    </row>
    <row r="163" spans="1:10" ht="24" customHeight="1" x14ac:dyDescent="0.2">
      <c r="A163" s="9" t="s">
        <v>484</v>
      </c>
      <c r="B163" s="11" t="s">
        <v>485</v>
      </c>
      <c r="C163" s="9" t="s">
        <v>33</v>
      </c>
      <c r="D163" s="9" t="s">
        <v>486</v>
      </c>
      <c r="E163" s="10" t="s">
        <v>30</v>
      </c>
      <c r="F163" s="11">
        <v>423.69</v>
      </c>
      <c r="G163" s="12">
        <v>0</v>
      </c>
      <c r="H163" s="12">
        <f>TRUNC(G163 * (1 + 24.86 / 100), 2)</f>
        <v>0</v>
      </c>
      <c r="I163" s="12">
        <f>TRUNC(F163 * H163, 2)</f>
        <v>0</v>
      </c>
      <c r="J163" s="13">
        <f t="shared" si="22"/>
        <v>0</v>
      </c>
    </row>
    <row r="164" spans="1:10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23"/>
    </row>
    <row r="165" spans="1:10" x14ac:dyDescent="0.2">
      <c r="A165" s="24" t="s">
        <v>487</v>
      </c>
      <c r="B165" s="24"/>
      <c r="C165" s="24"/>
      <c r="D165" s="22"/>
      <c r="E165" s="21"/>
      <c r="F165" s="25" t="s">
        <v>488</v>
      </c>
      <c r="G165" s="24"/>
      <c r="H165" s="26">
        <v>0</v>
      </c>
      <c r="I165" s="24"/>
      <c r="J165" s="24"/>
    </row>
    <row r="166" spans="1:10" x14ac:dyDescent="0.2">
      <c r="A166" s="24" t="s">
        <v>489</v>
      </c>
      <c r="B166" s="24"/>
      <c r="C166" s="24"/>
      <c r="D166" s="22"/>
      <c r="E166" s="21"/>
      <c r="F166" s="25" t="s">
        <v>490</v>
      </c>
      <c r="G166" s="24"/>
      <c r="H166" s="26">
        <v>0</v>
      </c>
      <c r="I166" s="24"/>
      <c r="J166" s="24"/>
    </row>
    <row r="167" spans="1:10" x14ac:dyDescent="0.2">
      <c r="A167" s="24" t="s">
        <v>491</v>
      </c>
      <c r="B167" s="24"/>
      <c r="C167" s="24"/>
      <c r="D167" s="22" t="s">
        <v>492</v>
      </c>
      <c r="E167" s="21"/>
      <c r="F167" s="25" t="s">
        <v>493</v>
      </c>
      <c r="G167" s="24"/>
      <c r="H167" s="26">
        <v>0</v>
      </c>
      <c r="I167" s="24"/>
      <c r="J167" s="24"/>
    </row>
    <row r="168" spans="1:10" ht="60" customHeight="1" x14ac:dyDescent="0.2">
      <c r="A168" s="20"/>
      <c r="B168" s="20"/>
      <c r="C168" s="20"/>
      <c r="D168" s="20"/>
      <c r="E168" s="20"/>
      <c r="F168" s="20"/>
      <c r="G168" s="20"/>
      <c r="H168" s="20"/>
      <c r="I168" s="20"/>
      <c r="J168" s="20"/>
    </row>
    <row r="169" spans="1:10" ht="69.95" customHeight="1" x14ac:dyDescent="0.2">
      <c r="A169" s="27" t="s">
        <v>494</v>
      </c>
      <c r="B169" s="28"/>
      <c r="C169" s="28"/>
      <c r="D169" s="28"/>
      <c r="E169" s="28"/>
      <c r="F169" s="28"/>
      <c r="G169" s="28"/>
      <c r="H169" s="28"/>
      <c r="I169" s="28"/>
      <c r="J169" s="28"/>
    </row>
  </sheetData>
  <mergeCells count="17">
    <mergeCell ref="E1:F1"/>
    <mergeCell ref="G1:H1"/>
    <mergeCell ref="I1:J1"/>
    <mergeCell ref="E2:F2"/>
    <mergeCell ref="G2:H2"/>
    <mergeCell ref="I2:J2"/>
    <mergeCell ref="A167:C167"/>
    <mergeCell ref="F167:G167"/>
    <mergeCell ref="H167:J167"/>
    <mergeCell ref="A169:J169"/>
    <mergeCell ref="A3:J3"/>
    <mergeCell ref="A165:C165"/>
    <mergeCell ref="F165:G165"/>
    <mergeCell ref="H165:J165"/>
    <mergeCell ref="A166:C166"/>
    <mergeCell ref="F166:G166"/>
    <mergeCell ref="H166:J166"/>
  </mergeCells>
  <pageMargins left="0.5" right="0.5" top="1" bottom="1" header="0.5" footer="0.5"/>
  <pageSetup paperSize="9" fitToHeight="0" orientation="landscape"/>
  <headerFooter>
    <oddHeader>&amp;L &amp;C &amp;R</oddHeader>
    <oddFooter>&amp;L &amp;C &amp;R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5FF790D3F6E048994438A7A33CCFE3" ma:contentTypeVersion="17" ma:contentTypeDescription="Crie um novo documento." ma:contentTypeScope="" ma:versionID="a7f7647cd82e6c0ef6a454de4f5e9af8">
  <xsd:schema xmlns:xsd="http://www.w3.org/2001/XMLSchema" xmlns:xs="http://www.w3.org/2001/XMLSchema" xmlns:p="http://schemas.microsoft.com/office/2006/metadata/properties" xmlns:ns2="f9a71158-161a-4975-9085-a23cdc7314d1" xmlns:ns3="557eb367-198c-46dc-ada1-4c51bf30dfa8" targetNamespace="http://schemas.microsoft.com/office/2006/metadata/properties" ma:root="true" ma:fieldsID="1ef7a70336e8a9e982e312bc3a575b73" ns2:_="" ns3:_="">
    <xsd:import namespace="f9a71158-161a-4975-9085-a23cdc7314d1"/>
    <xsd:import namespace="557eb367-198c-46dc-ada1-4c51bf30df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a71158-161a-4975-9085-a23cdc7314d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ed5bb26-a870-4c84-9cf1-8a50c1ece52a}" ma:internalName="TaxCatchAll" ma:showField="CatchAllData" ma:web="f9a71158-161a-4975-9085-a23cdc7314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7eb367-198c-46dc-ada1-4c51bf30df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f70ce466-3e83-418a-96db-05d7170154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7eb367-198c-46dc-ada1-4c51bf30dfa8">
      <Terms xmlns="http://schemas.microsoft.com/office/infopath/2007/PartnerControls"/>
    </lcf76f155ced4ddcb4097134ff3c332f>
    <TaxCatchAll xmlns="f9a71158-161a-4975-9085-a23cdc7314d1" xsi:nil="true"/>
  </documentManagement>
</p:properties>
</file>

<file path=customXml/itemProps1.xml><?xml version="1.0" encoding="utf-8"?>
<ds:datastoreItem xmlns:ds="http://schemas.openxmlformats.org/officeDocument/2006/customXml" ds:itemID="{4DE6641A-D3C0-4DCB-B2E3-F23FA074AB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2CFA51-10AE-4341-8F0F-AEEE001AFA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a71158-161a-4975-9085-a23cdc7314d1"/>
    <ds:schemaRef ds:uri="557eb367-198c-46dc-ada1-4c51bf30df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7BA938-9D78-4AFF-9F9B-BC6DC976DAAF}">
  <ds:schemaRefs>
    <ds:schemaRef ds:uri="http://schemas.microsoft.com/office/2006/metadata/properties"/>
    <ds:schemaRef ds:uri="http://schemas.microsoft.com/office/infopath/2007/PartnerControls"/>
    <ds:schemaRef ds:uri="557eb367-198c-46dc-ada1-4c51bf30dfa8"/>
    <ds:schemaRef ds:uri="f9a71158-161a-4975-9085-a23cdc7314d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Orçamento Sintético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Thaysa Ferreira Vitoriano - 6985</cp:lastModifiedBy>
  <cp:revision>0</cp:revision>
  <dcterms:created xsi:type="dcterms:W3CDTF">2023-12-06T14:07:13Z</dcterms:created>
  <dcterms:modified xsi:type="dcterms:W3CDTF">2024-01-31T12:46:28Z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0x0101002B5FF790D3F6E048994438A7A33CCFE3</vt:lpwstr>
  </property>
  <property fmtid="{D5CDD505-2E9C-101B-9397-08002B2CF9AE}" pid="3" name="MediaServiceImageTags">
    <vt:lpwstr/>
  </property>
</Properties>
</file>